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96FD88CB-883B-418D-98E5-AF61773E1C91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B2" i="1" l="1"/>
  <c r="C12" i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<sst xmlns="http://schemas.openxmlformats.org/spreadsheetml/2006/main" count="16" uniqueCount="14">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</sst>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C5+C10+C11+C7+C6+C13</f>
        <v>129700000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Ajax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85000000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5000000</v>
      </c>
      <c r="D6" s="26" t="str">
        <f>IF(ISERROR(VLOOKUP(CONCATENATE($O$3,$A7),[2]DATA!$B$1:$G$2000,3,0)),"",VLOOKUP(CONCATENATE($O$3,$A7),[2]DATA!$B$1:$G$2000,3,0))</f>
        <v>R_K_Muani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-21000000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A_Fulgini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-21500000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C_Kipre</v>
      </c>
      <c r="E8" s="26" t="str">
        <f>IF(ISERROR(VLOOKUP(CONCATENATE($O$3,$A9),[2]DATA!$B$1:$G$2000,4,0)),"",VLOOKUP(CONCATENATE($O$3,$A9),[2]DATA!$B$1:$G$2000,4,0))</f>
        <v>Real_Sociedad</v>
      </c>
      <c r="F8" s="18">
        <f>IF(ISERROR(VLOOKUP(CONCATENATE($O$3,$A9),[2]DATA!$B$1:$G$2000,6,0)),"",VLOOKUP(CONCATENATE($O$3,$A9),[2]DATA!$B$1:$G$2000,6,0)/-1)</f>
        <v>-20000000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D_Sow</v>
      </c>
      <c r="E9" s="26" t="str">
        <f>IF(ISERROR(VLOOKUP(CONCATENATE($O$3,$A10),[2]DATA!$B$1:$G$2000,4,0)),"",VLOOKUP(CONCATENATE($O$3,$A10),[2]DATA!$B$1:$G$2000,4,0))</f>
        <v>Rangers</v>
      </c>
      <c r="F9" s="18">
        <f>IF(ISERROR(VLOOKUP(CONCATENATE($O$3,$A10),[2]DATA!$B$1:$G$2000,6,0)),"",VLOOKUP(CONCATENATE($O$3,$A10),[2]DATA!$B$1:$G$2000,6,0)/-1)</f>
        <v>-40000000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63600000</v>
      </c>
      <c r="D10" s="26" t="str">
        <f>IF(ISERROR(VLOOKUP(CONCATENATE($O$3,$A11),[2]DATA!$B$1:$G$2000,3,0)),"",VLOOKUP(CONCATENATE($O$3,$A11),[2]DATA!$B$1:$G$2000,3,0))</f>
        <v>A_Schopf</v>
      </c>
      <c r="E10" s="26" t="str">
        <f>IF(ISERROR(VLOOKUP(CONCATENATE($O$3,$A11),[2]DATA!$B$1:$G$2000,4,0)),"",VLOOKUP(CONCATENATE($O$3,$A11),[2]DATA!$B$1:$G$2000,4,0))</f>
        <v>Roma</v>
      </c>
      <c r="F10" s="18">
        <f>IF(ISERROR(VLOOKUP(CONCATENATE($O$3,$A11),[2]DATA!$B$1:$G$2000,6,0)),"",VLOOKUP(CONCATENATE($O$3,$A11),[2]DATA!$B$1:$G$2000,6,0)/-1)</f>
        <v>-18000000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-23900000</v>
      </c>
      <c r="D11" s="26" t="str">
        <f>IF(ISERROR(VLOOKUP(CONCATENATE($O$3,$A12),[2]DATA!$B$1:$G$2000,3,0)),"",VLOOKUP(CONCATENATE($O$3,$A12),[2]DATA!$B$1:$G$2000,3,0))</f>
        <v>A_Kalajdzic</v>
      </c>
      <c r="E11" s="26" t="str">
        <f>IF(ISERROR(VLOOKUP(CONCATENATE($O$3,$A12),[2]DATA!$B$1:$G$2000,4,0)),"",VLOOKUP(CONCATENATE($O$3,$A12),[2]DATA!$B$1:$G$2000,4,0))</f>
        <v>Stoke_City</v>
      </c>
      <c r="F11" s="18">
        <f>IF(ISERROR(VLOOKUP(CONCATENATE($O$3,$A12),[2]DATA!$B$1:$G$2000,6,0)),"",VLOOKUP(CONCATENATE($O$3,$A12),[2]DATA!$B$1:$G$2000,6,0)/-1)</f>
        <v>-30000000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-143500000</v>
      </c>
      <c r="D12" s="26" t="str">
        <f>IF(ISERROR(VLOOKUP(CONCATENATE($O$3,$A13),[2]DATA!$B$1:$G$2000,3,0)),"",VLOOKUP(CONCATENATE($O$3,$A13),[2]DATA!$B$1:$G$2000,3,0))</f>
        <v>M_Cuisance</v>
      </c>
      <c r="E12" s="26" t="str">
        <f>IF(ISERROR(VLOOKUP(CONCATENATE($O$3,$A13),[2]DATA!$B$1:$G$2000,4,0)),"",VLOOKUP(CONCATENATE($O$3,$A13),[2]DATA!$B$1:$G$2000,4,0))</f>
        <v>Stoke_City</v>
      </c>
      <c r="F12" s="18">
        <f>IF(ISERROR(VLOOKUP(CONCATENATE($O$3,$A13),[2]DATA!$B$1:$G$2000,6,0)),"",VLOOKUP(CONCATENATE($O$3,$A13),[2]DATA!$B$1:$G$2000,6,0)/-1)</f>
        <v>-40000000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J_Collins</v>
      </c>
      <c r="E13" s="26" t="str">
        <f>IF(ISERROR(VLOOKUP(CONCATENATE($O$3,$A14),[2]DATA!$B$1:$G$2000,4,0)),"",VLOOKUP(CONCATENATE($O$3,$A14),[2]DATA!$B$1:$G$2000,4,0))</f>
        <v>Roma</v>
      </c>
      <c r="F13" s="18">
        <f>IF(ISERROR(VLOOKUP(CONCATENATE($O$3,$A14),[2]DATA!$B$1:$G$2000,6,0)),"",VLOOKUP(CONCATENATE($O$3,$A14),[2]DATA!$B$1:$G$2000,6,0)/-1)</f>
        <v>-22000000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G_Friend</v>
      </c>
      <c r="E45" s="18" t="str">
        <f>IF(ISERROR(VLOOKUP(CONCATENATE($O$3,$A7),[2]DATA!$A$1:$G$20000,6,0)),"",VLOOKUP(CONCATENATE($O$3,$A7),[2]DATA!$A$1:$G$2000,6,0))</f>
        <v>Free_List</v>
      </c>
      <c r="F45" s="18">
        <f>IF(ISERROR(VLOOKUP(CONCATENATE($O$3,$A7),[2]DATA!$A$1:$G$20000,7,0)),"",VLOOKUP(CONCATENATE($O$3,$A7),[2]DATA!$A$1:$G$2000,7,0))</f>
        <v>8000000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Y_Konoplyanka</v>
      </c>
      <c r="E46" s="18" t="str">
        <f>IF(ISERROR(VLOOKUP(CONCATENATE($O$3,$A8),[2]DATA!$A$1:$G$20000,6,0)),"",VLOOKUP(CONCATENATE($O$3,$A8),[2]DATA!$A$1:$G$2000,6,0))</f>
        <v>Free_List</v>
      </c>
      <c r="F46" s="18">
        <f>IF(ISERROR(VLOOKUP(CONCATENATE($O$3,$A8),[2]DATA!$A$1:$G$20000,7,0)),"",VLOOKUP(CONCATENATE($O$3,$A8),[2]DATA!$A$1:$G$2000,7,0))</f>
        <v>14000000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J_Geis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8000000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K_Malong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4000000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S_Kjaer</v>
      </c>
      <c r="E49" s="18" t="str">
        <f>IF(ISERROR(VLOOKUP(CONCATENATE($O$3,$A11),[2]DATA!$A$1:$G$20000,6,0)),"",VLOOKUP(CONCATENATE($O$3,$A11),[2]DATA!$A$1:$G$2000,6,0))</f>
        <v>Stoke_City</v>
      </c>
      <c r="F49" s="18">
        <f>IF(ISERROR(VLOOKUP(CONCATENATE($O$3,$A11),[2]DATA!$A$1:$G$20000,7,0)),"",VLOOKUP(CONCATENATE($O$3,$A11),[2]DATA!$A$1:$G$2000,7,0))</f>
        <v>15000000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A_Lacazette</v>
      </c>
      <c r="E50" s="18" t="str">
        <f>IF(ISERROR(VLOOKUP(CONCATENATE($O$3,$A12),[2]DATA!$A$1:$G$20000,6,0)),"",VLOOKUP(CONCATENATE($O$3,$A12),[2]DATA!$A$1:$G$2000,6,0))</f>
        <v>Stoke_City</v>
      </c>
      <c r="F50" s="18">
        <f>IF(ISERROR(VLOOKUP(CONCATENATE($O$3,$A12),[2]DATA!$A$1:$G$20000,7,0)),"",VLOOKUP(CONCATENATE($O$3,$A12),[2]DATA!$A$1:$G$2000,7,0))</f>
        <v>20000000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9784" divId="acm_29784" sourceType="range" sourceRef="B1:F79" destinationFile="C:\Users\jbank\OneDrive\Desktop\FFO-2Stuff\Finances\conf\aja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2023-05-21T12:30:17Z</dcterms:modified>
</cp:coreProperties>
</file>