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DB27F339-FCEC-4280-8505-21645BDA59FF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<sst xmlns="http://schemas.openxmlformats.org/spreadsheetml/2006/main" count="16" uniqueCount="14">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</sst>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9" sqref="M1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3.7109375" style="2" bestFit="1" customWidth="1"/>
    <col min="5" max="5" width="24.855468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9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83280000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Cardiff_City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4000000</v>
      </c>
      <c r="D6" s="26" t="str">
        <f>IF(ISERROR(VLOOKUP(CONCATENATE($O$3,$A7),[2]DATA!$B$1:$G$2000,3,0)),"",VLOOKUP(CONCATENATE($O$3,$A7),[2]DATA!$B$1:$G$2000,3,0))</f>
        <v>S_Andre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-10000000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S_Klaiber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A_El_Ghazi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J_Brekalo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-25500000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49480000</v>
      </c>
      <c r="D10" s="26" t="str">
        <f>IF(ISERROR(VLOOKUP(CONCATENATE($O$3,$A11),[2]DATA!$B$1:$G$2000,3,0)),"",VLOOKUP(CONCATENATE($O$3,$A11),[2]DATA!$B$1:$G$2000,3,0))</f>
        <v>A_Bah</v>
      </c>
      <c r="E10" s="26" t="str">
        <f>IF(ISERROR(VLOOKUP(CONCATENATE($O$3,$A11),[2]DATA!$B$1:$G$2000,4,0)),"",VLOOKUP(CONCATENATE($O$3,$A11),[2]DATA!$B$1:$G$2000,4,0))</f>
        <v>Buy_Him_Now</v>
      </c>
      <c r="F10" s="18">
        <f>IF(ISERROR(VLOOKUP(CONCATENATE($O$3,$A11),[2]DATA!$B$1:$G$2000,6,0)),"",VLOOKUP(CONCATENATE($O$3,$A11),[2]DATA!$B$1:$G$2000,6,0)/-1)</f>
        <v>-23500000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-24800000</v>
      </c>
      <c r="D11" s="26" t="str">
        <f>IF(ISERROR(VLOOKUP(CONCATENATE($O$3,$A12),[2]DATA!$B$1:$G$2000,3,0)),"",VLOOKUP(CONCATENATE($O$3,$A12),[2]DATA!$B$1:$G$2000,3,0))</f>
        <v>T_Kroos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-60000000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-15400000</v>
      </c>
      <c r="D12" s="26" t="str">
        <f>IF(ISERROR(VLOOKUP(CONCATENATE($O$3,$A13),[2]DATA!$B$1:$G$2000,3,0)),"",VLOOKUP(CONCATENATE($O$3,$A13),[2]DATA!$B$1:$G$2000,3,0))</f>
        <v>C_Dawson</v>
      </c>
      <c r="E12" s="26" t="str">
        <f>IF(ISERROR(VLOOKUP(CONCATENATE($O$3,$A13),[2]DATA!$B$1:$G$2000,4,0)),"",VLOOKUP(CONCATENATE($O$3,$A13),[2]DATA!$B$1:$G$2000,4,0))</f>
        <v>Stoke_City</v>
      </c>
      <c r="F12" s="18">
        <f>IF(ISERROR(VLOOKUP(CONCATENATE($O$3,$A13),[2]DATA!$B$1:$G$2000,6,0)),"",VLOOKUP(CONCATENATE($O$3,$A13),[2]DATA!$B$1:$G$2000,6,0)/-1)</f>
        <v>-30000000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P_Victor</v>
      </c>
      <c r="E13" s="26" t="str">
        <f>IF(ISERROR(VLOOKUP(CONCATENATE($O$3,$A14),[2]DATA!$B$1:$G$2000,4,0)),"",VLOOKUP(CONCATENATE($O$3,$A14),[2]DATA!$B$1:$G$2000,4,0))</f>
        <v>Napoli</v>
      </c>
      <c r="F13" s="18">
        <f>IF(ISERROR(VLOOKUP(CONCATENATE($O$3,$A14),[2]DATA!$B$1:$G$2000,6,0)),"",VLOOKUP(CONCATENATE($O$3,$A14),[2]DATA!$B$1:$G$2000,6,0)/-1)</f>
        <v>-500000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J_Vestergaard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-30000000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D_Rico</v>
      </c>
      <c r="E15" s="26" t="str">
        <f>IF(ISERROR(VLOOKUP(CONCATENATE($O$3,$A16),[2]DATA!$B$1:$G$2000,4,0)),"",VLOOKUP(CONCATENATE($O$3,$A16),[2]DATA!$B$1:$G$2000,4,0))</f>
        <v>Real_Sociedad</v>
      </c>
      <c r="F15" s="18">
        <f>IF(ISERROR(VLOOKUP(CONCATENATE($O$3,$A16),[2]DATA!$B$1:$G$2000,6,0)),"",VLOOKUP(CONCATENATE($O$3,$A16),[2]DATA!$B$1:$G$2000,6,0)/-1)</f>
        <v>-22000000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C_Richards</v>
      </c>
      <c r="E16" s="26" t="str">
        <f>IF(ISERROR(VLOOKUP(CONCATENATE($O$3,$A17),[2]DATA!$B$1:$G$2000,4,0)),"",VLOOKUP(CONCATENATE($O$3,$A17),[2]DATA!$B$1:$G$2000,4,0))</f>
        <v>Celtic</v>
      </c>
      <c r="F16" s="18">
        <f>IF(ISERROR(VLOOKUP(CONCATENATE($O$3,$A17),[2]DATA!$B$1:$G$2000,6,0)),"",VLOOKUP(CONCATENATE($O$3,$A17),[2]DATA!$B$1:$G$2000,6,0)/-1)</f>
        <v>-25000000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D_Caleta_Car</v>
      </c>
      <c r="E17" s="26" t="str">
        <f>IF(ISERROR(VLOOKUP(CONCATENATE($O$3,$A18),[2]DATA!$B$1:$G$2000,4,0)),"",VLOOKUP(CONCATENATE($O$3,$A18),[2]DATA!$B$1:$G$2000,4,0))</f>
        <v>Stoke_City</v>
      </c>
      <c r="F17" s="18">
        <f>IF(ISERROR(VLOOKUP(CONCATENATE($O$3,$A18),[2]DATA!$B$1:$G$2000,6,0)),"",VLOOKUP(CONCATENATE($O$3,$A18),[2]DATA!$B$1:$G$2000,6,0)/-1)</f>
        <v>-40000000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C_Budescu</v>
      </c>
      <c r="E18" s="26" t="str">
        <f>IF(ISERROR(VLOOKUP(CONCATENATE($O$3,$A19),[2]DATA!$B$1:$G$2000,4,0)),"",VLOOKUP(CONCATENATE($O$3,$A19),[2]DATA!$B$1:$G$2000,4,0))</f>
        <v>Real_Madrid</v>
      </c>
      <c r="F18" s="18">
        <f>IF(ISERROR(VLOOKUP(CONCATENATE($O$3,$A19),[2]DATA!$B$1:$G$2000,6,0)),"",VLOOKUP(CONCATENATE($O$3,$A19),[2]DATA!$B$1:$G$2000,6,0)/-1)</f>
        <v>-10000000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A_Vallci</v>
      </c>
      <c r="E19" s="26" t="str">
        <f>IF(ISERROR(VLOOKUP(CONCATENATE($O$3,$A20),[2]DATA!$B$1:$G$2000,4,0)),"",VLOOKUP(CONCATENATE($O$3,$A20),[2]DATA!$B$1:$G$2000,4,0))</f>
        <v>Barcelona</v>
      </c>
      <c r="F19" s="18">
        <f>IF(ISERROR(VLOOKUP(CONCATENATE($O$3,$A20),[2]DATA!$B$1:$G$2000,6,0)),"",VLOOKUP(CONCATENATE($O$3,$A20),[2]DATA!$B$1:$G$2000,6,0)/-1)</f>
        <v>-15000000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K_Etete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J_P_Bidace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30000000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N_Nkounkou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30000000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M_Watters</v>
      </c>
      <c r="E48" s="18" t="str">
        <f>IF(ISERROR(VLOOKUP(CONCATENATE($O$3,$A10),[2]DATA!$A$1:$G$20000,6,0)),"",VLOOKUP(CONCATENATE($O$3,$A10),[2]DATA!$A$1:$G$2000,6,0))</f>
        <v>Valencia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C_Kipre</v>
      </c>
      <c r="E49" s="18" t="str">
        <f>IF(ISERROR(VLOOKUP(CONCATENATE($O$3,$A11),[2]DATA!$A$1:$G$20000,6,0)),"",VLOOKUP(CONCATENATE($O$3,$A11),[2]DATA!$A$1:$G$2000,6,0))</f>
        <v>Barcelona</v>
      </c>
      <c r="F49" s="18">
        <f>IF(ISERROR(VLOOKUP(CONCATENATE($O$3,$A11),[2]DATA!$A$1:$G$20000,7,0)),"",VLOOKUP(CONCATENATE($O$3,$A11),[2]DATA!$A$1:$G$2000,7,0))</f>
        <v>19000000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R_Sawyers</v>
      </c>
      <c r="E50" s="18" t="str">
        <f>IF(ISERROR(VLOOKUP(CONCATENATE($O$3,$A12),[2]DATA!$A$1:$G$20000,6,0)),"",VLOOKUP(CONCATENATE($O$3,$A12),[2]DATA!$A$1:$G$2000,6,0))</f>
        <v>Stoke_City</v>
      </c>
      <c r="F50" s="18">
        <f>IF(ISERROR(VLOOKUP(CONCATENATE($O$3,$A12),[2]DATA!$A$1:$G$20000,7,0)),"",VLOOKUP(CONCATENATE($O$3,$A12),[2]DATA!$A$1:$G$2000,7,0))</f>
        <v>30000000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P_Ng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15000000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A_Rinomhota</v>
      </c>
      <c r="E52" s="18" t="str">
        <f>IF(ISERROR(VLOOKUP(CONCATENATE($O$3,$A14),[2]DATA!$A$1:$G$20000,6,0)),"",VLOOKUP(CONCATENATE($O$3,$A14),[2]DATA!$A$1:$G$2000,6,0))</f>
        <v>Villarreal</v>
      </c>
      <c r="F52" s="18">
        <f>IF(ISERROR(VLOOKUP(CONCATENATE($O$3,$A14),[2]DATA!$A$1:$G$20000,7,0)),"",VLOOKUP(CONCATENATE($O$3,$A14),[2]DATA!$A$1:$G$2000,7,0))</f>
        <v>18000000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J_Collins</v>
      </c>
      <c r="E53" s="18" t="str">
        <f>IF(ISERROR(VLOOKUP(CONCATENATE($O$3,$A15),[2]DATA!$A$1:$G$20000,6,0)),"",VLOOKUP(CONCATENATE($O$3,$A15),[2]DATA!$A$1:$G$2000,6,0))</f>
        <v>Derby_County</v>
      </c>
      <c r="F53" s="18">
        <f>IF(ISERROR(VLOOKUP(CONCATENATE($O$3,$A15),[2]DATA!$A$1:$G$20000,7,0)),"",VLOOKUP(CONCATENATE($O$3,$A15),[2]DATA!$A$1:$G$2000,7,0))</f>
        <v>15000000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J_Ralls</v>
      </c>
      <c r="E54" s="18" t="str">
        <f>IF(ISERROR(VLOOKUP(CONCATENATE($O$3,$A16),[2]DATA!$A$1:$G$20000,6,0)),"",VLOOKUP(CONCATENATE($O$3,$A16),[2]DATA!$A$1:$G$2000,6,0))</f>
        <v>Crystal_Palace</v>
      </c>
      <c r="F54" s="18">
        <f>IF(ISERROR(VLOOKUP(CONCATENATE($O$3,$A16),[2]DATA!$A$1:$G$20000,7,0)),"",VLOOKUP(CONCATENATE($O$3,$A16),[2]DATA!$A$1:$G$2000,7,0))</f>
        <v>17500000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E_Adams</v>
      </c>
      <c r="E55" s="18" t="str">
        <f>IF(ISERROR(VLOOKUP(CONCATENATE($O$3,$A17),[2]DATA!$A$1:$G$20000,6,0)),"",VLOOKUP(CONCATENATE($O$3,$A17),[2]DATA!$A$1:$G$2000,6,0))</f>
        <v>Free_List</v>
      </c>
      <c r="F55" s="18">
        <f>IF(ISERROR(VLOOKUP(CONCATENATE($O$3,$A17),[2]DATA!$A$1:$G$20000,7,0)),"",VLOOKUP(CONCATENATE($O$3,$A17),[2]DATA!$A$1:$G$2000,7,0))</f>
        <v>12000000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M_Romeo</v>
      </c>
      <c r="E56" s="18" t="str">
        <f>IF(ISERROR(VLOOKUP(CONCATENATE($O$3,$A18),[2]DATA!$A$1:$G$20000,6,0)),"",VLOOKUP(CONCATENATE($O$3,$A18),[2]DATA!$A$1:$G$2000,6,0))</f>
        <v>Real_Madrid</v>
      </c>
      <c r="F56" s="18">
        <f>IF(ISERROR(VLOOKUP(CONCATENATE($O$3,$A18),[2]DATA!$A$1:$G$20000,7,0)),"",VLOOKUP(CONCATENATE($O$3,$A18),[2]DATA!$A$1:$G$2000,7,0))</f>
        <v>45000000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C_Dawson</v>
      </c>
      <c r="E57" s="18" t="str">
        <f>IF(ISERROR(VLOOKUP(CONCATENATE($O$3,$A19),[2]DATA!$A$1:$G$20000,6,0)),"",VLOOKUP(CONCATENATE($O$3,$A19),[2]DATA!$A$1:$G$2000,6,0))</f>
        <v>Barcelona</v>
      </c>
      <c r="F57" s="18">
        <f>IF(ISERROR(VLOOKUP(CONCATENATE($O$3,$A19),[2]DATA!$A$1:$G$20000,7,0)),"",VLOOKUP(CONCATENATE($O$3,$A19),[2]DATA!$A$1:$G$2000,7,0))</f>
        <v>30000000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J_Bagan</v>
      </c>
      <c r="E58" s="18" t="str">
        <f>IF(ISERROR(VLOOKUP(CONCATENATE($O$3,$A20),[2]DATA!$A$1:$G$20000,6,0)),"",VLOOKUP(CONCATENATE($O$3,$A20),[2]DATA!$A$1:$G$2000,6,0))</f>
        <v>Free_List</v>
      </c>
      <c r="F58" s="18">
        <f>IF(ISERROR(VLOOKUP(CONCATENATE($O$3,$A20),[2]DATA!$A$1:$G$20000,7,0)),"",VLOOKUP(CONCATENATE($O$3,$A20),[2]DATA!$A$1:$G$2000,7,0))</f>
        <v>4600000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7232" divId="car_27232" sourceType="range" sourceRef="B1:F79" destinationFile="C:\Users\jbank\OneDrive\Desktop\FFO-2Stuff\Finances\conf\ca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2023-05-21T12:30:14Z</dcterms:modified>
</cp:coreProperties>
</file>