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conf\"/>
    </mc:Choice>
  </mc:AlternateContent>
  <xr:revisionPtr revIDLastSave="0" documentId="13_ncr:1_{F6DDE1B3-FC39-4CF3-B6E4-DF7B90576066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<sst xmlns="http://schemas.openxmlformats.org/spreadsheetml/2006/main" count="16" uniqueCount="14">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</sst>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onf\conf_finances.xlsx" TargetMode="External"/><Relationship Id="rId1" Type="http://schemas.openxmlformats.org/officeDocument/2006/relationships/externalLinkPath" Target="conf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AJA</v>
          </cell>
          <cell r="D4" t="str">
            <v>Ajax</v>
          </cell>
        </row>
        <row r="5">
          <cell r="C5" t="str">
            <v>ATL</v>
          </cell>
          <cell r="D5" t="str">
            <v>Atalanta</v>
          </cell>
        </row>
        <row r="6">
          <cell r="C6" t="str">
            <v>BRC</v>
          </cell>
          <cell r="D6" t="str">
            <v>Bristol_City</v>
          </cell>
        </row>
        <row r="7">
          <cell r="C7" t="str">
            <v>CAR</v>
          </cell>
          <cell r="D7" t="str">
            <v>Cardiff_City</v>
          </cell>
        </row>
        <row r="8">
          <cell r="C8" t="str">
            <v>DER</v>
          </cell>
          <cell r="D8" t="str">
            <v>Derby_County</v>
          </cell>
        </row>
        <row r="9">
          <cell r="C9" t="str">
            <v>FCP</v>
          </cell>
          <cell r="D9" t="str">
            <v>FC_Porto</v>
          </cell>
        </row>
        <row r="10">
          <cell r="C10" t="str">
            <v>FEY</v>
          </cell>
          <cell r="D10" t="str">
            <v>Feyenoord</v>
          </cell>
        </row>
        <row r="11">
          <cell r="C11" t="str">
            <v>FUL</v>
          </cell>
          <cell r="D11" t="str">
            <v>Fulham</v>
          </cell>
        </row>
        <row r="12">
          <cell r="C12" t="str">
            <v>MID</v>
          </cell>
          <cell r="D12" t="str">
            <v>Middlesbrough</v>
          </cell>
        </row>
        <row r="13">
          <cell r="C13" t="str">
            <v>NTF</v>
          </cell>
          <cell r="D13" t="str">
            <v>Nottingham_Forest</v>
          </cell>
        </row>
        <row r="14">
          <cell r="C14" t="str">
            <v>PSV</v>
          </cell>
          <cell r="D14" t="str">
            <v>PSV</v>
          </cell>
        </row>
        <row r="15">
          <cell r="C15" t="str">
            <v>RBL</v>
          </cell>
          <cell r="D15" t="str">
            <v>RB_Leipzig</v>
          </cell>
        </row>
        <row r="16">
          <cell r="C16" t="str">
            <v>BET</v>
          </cell>
          <cell r="D16" t="str">
            <v>Real_Betis</v>
          </cell>
        </row>
        <row r="17">
          <cell r="C17" t="str">
            <v>SOC</v>
          </cell>
          <cell r="D17" t="str">
            <v>Real_Sociedad</v>
          </cell>
        </row>
        <row r="18">
          <cell r="C18" t="str">
            <v>SCH</v>
          </cell>
          <cell r="D18" t="str">
            <v>Schalke</v>
          </cell>
        </row>
        <row r="19">
          <cell r="C19" t="str">
            <v>SUN</v>
          </cell>
          <cell r="D19" t="str">
            <v>Sunderland</v>
          </cell>
        </row>
        <row r="20">
          <cell r="C20" t="str">
            <v>VIL</v>
          </cell>
          <cell r="D20" t="str">
            <v>Villarreal</v>
          </cell>
        </row>
        <row r="21">
          <cell r="C21" t="str">
            <v>WAT</v>
          </cell>
          <cell r="D21" t="str">
            <v>Watford</v>
          </cell>
        </row>
        <row r="22">
          <cell r="C22" t="str">
            <v>WBA</v>
          </cell>
          <cell r="D22" t="str">
            <v>West_Brom</v>
          </cell>
        </row>
        <row r="23">
          <cell r="C23" t="str">
            <v>WOL</v>
          </cell>
          <cell r="D23" t="str">
            <v>Wolves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65760000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Fulham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89000000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3000000</v>
      </c>
      <c r="D6" s="26" t="str">
        <f>IF(ISERROR(VLOOKUP(CONCATENATE($O$3,$A7),[2]DATA!$B$1:$G$2000,3,0)),"",VLOOKUP(CONCATENATE($O$3,$A7),[2]DATA!$B$1:$G$2000,3,0))</f>
        <v>M_Pjanic</v>
      </c>
      <c r="E6" s="26" t="str">
        <f>IF(ISERROR(VLOOKUP(CONCATENATE($O$3,$A7),[2]DATA!$B$1:$G$2000,4,0)),"",VLOOKUP(CONCATENATE($O$3,$A7),[2]DATA!$B$1:$G$2000,4,0))</f>
        <v>PSV</v>
      </c>
      <c r="F6" s="18">
        <f>IF(ISERROR(VLOOKUP(CONCATENATE($O$3,$A7),[2]DATA!$B$1:$G$2000,6,0)),"",VLOOKUP(CONCATENATE($O$3,$A7),[2]DATA!$B$1:$G$2000,6,0)/-1)</f>
        <v>-50000000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J_Veretout</v>
      </c>
      <c r="E7" s="26" t="str">
        <f>IF(ISERROR(VLOOKUP(CONCATENATE($O$3,$A8),[2]DATA!$B$1:$G$2000,4,0)),"",VLOOKUP(CONCATENATE($O$3,$A8),[2]DATA!$B$1:$G$2000,4,0))</f>
        <v>Buy_Him_Now</v>
      </c>
      <c r="F7" s="18">
        <f>IF(ISERROR(VLOOKUP(CONCATENATE($O$3,$A8),[2]DATA!$B$1:$G$2000,6,0)),"",VLOOKUP(CONCATENATE($O$3,$A8),[2]DATA!$B$1:$G$2000,6,0)/-1)</f>
        <v>-23500000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J_Tavernier</v>
      </c>
      <c r="E8" s="26" t="str">
        <f>IF(ISERROR(VLOOKUP(CONCATENATE($O$3,$A9),[2]DATA!$B$1:$G$2000,4,0)),"",VLOOKUP(CONCATENATE($O$3,$A9),[2]DATA!$B$1:$G$2000,4,0))</f>
        <v>Buy_Him_Now</v>
      </c>
      <c r="F8" s="18">
        <f>IF(ISERROR(VLOOKUP(CONCATENATE($O$3,$A9),[2]DATA!$B$1:$G$2000,6,0)),"",VLOOKUP(CONCATENATE($O$3,$A9),[2]DATA!$B$1:$G$2000,6,0)/-1)</f>
        <v>-17000000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/>
      </c>
      <c r="E9" s="26" t="str">
        <f>IF(ISERROR(VLOOKUP(CONCATENATE($O$3,$A10),[2]DATA!$B$1:$G$2000,4,0)),"",VLOOKUP(CONCATENATE($O$3,$A10),[2]DATA!$B$1:$G$2000,4,0))</f>
        <v/>
      </c>
      <c r="F9" s="18" t="str">
        <f>IF(ISERROR(VLOOKUP(CONCATENATE($O$3,$A10),[2]DATA!$B$1:$G$2000,6,0)),"",VLOOKUP(CONCATENATE($O$3,$A10),[2]DATA!$B$1:$G$2000,6,0)/-1)</f>
        <v/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61600000</v>
      </c>
      <c r="D10" s="26" t="str">
        <f>IF(ISERROR(VLOOKUP(CONCATENATE($O$3,$A11),[2]DATA!$B$1:$G$2000,3,0)),"",VLOOKUP(CONCATENATE($O$3,$A11),[2]DATA!$B$1:$G$2000,3,0))</f>
        <v/>
      </c>
      <c r="E10" s="26" t="str">
        <f>IF(ISERROR(VLOOKUP(CONCATENATE($O$3,$A11),[2]DATA!$B$1:$G$2000,4,0)),"",VLOOKUP(CONCATENATE($O$3,$A11),[2]DATA!$B$1:$G$2000,4,0))</f>
        <v/>
      </c>
      <c r="F10" s="18" t="str">
        <f>IF(ISERROR(VLOOKUP(CONCATENATE($O$3,$A11),[2]DATA!$B$1:$G$2000,6,0)),"",VLOOKUP(CONCATENATE($O$3,$A11),[2]DATA!$B$1:$G$2000,6,0)/-1)</f>
        <v/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-26540000</v>
      </c>
      <c r="D11" s="26" t="str">
        <f>IF(ISERROR(VLOOKUP(CONCATENATE($O$3,$A12),[2]DATA!$B$1:$G$2000,3,0)),"",VLOOKUP(CONCATENATE($O$3,$A12),[2]DATA!$B$1:$G$2000,3,0))</f>
        <v/>
      </c>
      <c r="E11" s="26" t="str">
        <f>IF(ISERROR(VLOOKUP(CONCATENATE($O$3,$A12),[2]DATA!$B$1:$G$2000,4,0)),"",VLOOKUP(CONCATENATE($O$3,$A12),[2]DATA!$B$1:$G$2000,4,0))</f>
        <v/>
      </c>
      <c r="F11" s="18" t="str">
        <f>IF(ISERROR(VLOOKUP(CONCATENATE($O$3,$A12),[2]DATA!$B$1:$G$2000,6,0)),"",VLOOKUP(CONCATENATE($O$3,$A12),[2]DATA!$B$1:$G$2000,6,0)/-1)</f>
        <v/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-61300000</v>
      </c>
      <c r="D12" s="26" t="str">
        <f>IF(ISERROR(VLOOKUP(CONCATENATE($O$3,$A13),[2]DATA!$B$1:$G$2000,3,0)),"",VLOOKUP(CONCATENATE($O$3,$A13),[2]DATA!$B$1:$G$2000,3,0))</f>
        <v/>
      </c>
      <c r="E12" s="26" t="str">
        <f>IF(ISERROR(VLOOKUP(CONCATENATE($O$3,$A13),[2]DATA!$B$1:$G$2000,4,0)),"",VLOOKUP(CONCATENATE($O$3,$A13),[2]DATA!$B$1:$G$2000,4,0))</f>
        <v/>
      </c>
      <c r="F12" s="18" t="str">
        <f>IF(ISERROR(VLOOKUP(CONCATENATE($O$3,$A13),[2]DATA!$B$1:$G$2000,6,0)),"",VLOOKUP(CONCATENATE($O$3,$A13),[2]DATA!$B$1:$G$2000,6,0)/-1)</f>
        <v/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/>
      </c>
      <c r="E13" s="26" t="str">
        <f>IF(ISERROR(VLOOKUP(CONCATENATE($O$3,$A14),[2]DATA!$B$1:$G$2000,4,0)),"",VLOOKUP(CONCATENATE($O$3,$A14),[2]DATA!$B$1:$G$2000,4,0))</f>
        <v/>
      </c>
      <c r="F13" s="18" t="str">
        <f>IF(ISERROR(VLOOKUP(CONCATENATE($O$3,$A14),[2]DATA!$B$1:$G$2000,6,0)),"",VLOOKUP(CONCATENATE($O$3,$A14),[2]DATA!$B$1:$G$2000,6,0)/-1)</f>
        <v/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/>
      </c>
      <c r="E14" s="26" t="str">
        <f>IF(ISERROR(VLOOKUP(CONCATENATE($O$3,$A15),[2]DATA!$B$1:$G$2000,4,0)),"",VLOOKUP(CONCATENATE($O$3,$A15),[2]DATA!$B$1:$G$2000,4,0))</f>
        <v/>
      </c>
      <c r="F14" s="18" t="str">
        <f>IF(ISERROR(VLOOKUP(CONCATENATE($O$3,$A15),[2]DATA!$B$1:$G$2000,6,0)),"",VLOOKUP(CONCATENATE($O$3,$A15),[2]DATA!$B$1:$G$2000,6,0)/-1)</f>
        <v/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/>
      </c>
      <c r="E15" s="26" t="str">
        <f>IF(ISERROR(VLOOKUP(CONCATENATE($O$3,$A16),[2]DATA!$B$1:$G$2000,4,0)),"",VLOOKUP(CONCATENATE($O$3,$A16),[2]DATA!$B$1:$G$2000,4,0))</f>
        <v/>
      </c>
      <c r="F15" s="18" t="str">
        <f>IF(ISERROR(VLOOKUP(CONCATENATE($O$3,$A16),[2]DATA!$B$1:$G$2000,6,0)),"",VLOOKUP(CONCATENATE($O$3,$A16),[2]DATA!$B$1:$G$2000,6,0)/-1)</f>
        <v/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/>
      </c>
      <c r="E16" s="26" t="str">
        <f>IF(ISERROR(VLOOKUP(CONCATENATE($O$3,$A17),[2]DATA!$B$1:$G$2000,4,0)),"",VLOOKUP(CONCATENATE($O$3,$A17),[2]DATA!$B$1:$G$2000,4,0))</f>
        <v/>
      </c>
      <c r="F16" s="18" t="str">
        <f>IF(ISERROR(VLOOKUP(CONCATENATE($O$3,$A17),[2]DATA!$B$1:$G$2000,6,0)),"",VLOOKUP(CONCATENATE($O$3,$A17),[2]DATA!$B$1:$G$2000,6,0)/-1)</f>
        <v/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/>
      </c>
      <c r="E17" s="26" t="str">
        <f>IF(ISERROR(VLOOKUP(CONCATENATE($O$3,$A18),[2]DATA!$B$1:$G$2000,4,0)),"",VLOOKUP(CONCATENATE($O$3,$A18),[2]DATA!$B$1:$G$2000,4,0))</f>
        <v/>
      </c>
      <c r="F17" s="18" t="str">
        <f>IF(ISERROR(VLOOKUP(CONCATENATE($O$3,$A18),[2]DATA!$B$1:$G$2000,6,0)),"",VLOOKUP(CONCATENATE($O$3,$A18),[2]DATA!$B$1:$G$2000,6,0)/-1)</f>
        <v/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/>
      </c>
      <c r="E18" s="26" t="str">
        <f>IF(ISERROR(VLOOKUP(CONCATENATE($O$3,$A19),[2]DATA!$B$1:$G$2000,4,0)),"",VLOOKUP(CONCATENATE($O$3,$A19),[2]DATA!$B$1:$G$2000,4,0))</f>
        <v/>
      </c>
      <c r="F18" s="18" t="str">
        <f>IF(ISERROR(VLOOKUP(CONCATENATE($O$3,$A19),[2]DATA!$B$1:$G$2000,6,0)),"",VLOOKUP(CONCATENATE($O$3,$A19),[2]DATA!$B$1:$G$2000,6,0)/-1)</f>
        <v/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/>
      </c>
      <c r="E19" s="26" t="str">
        <f>IF(ISERROR(VLOOKUP(CONCATENATE($O$3,$A20),[2]DATA!$B$1:$G$2000,4,0)),"",VLOOKUP(CONCATENATE($O$3,$A20),[2]DATA!$B$1:$G$2000,4,0))</f>
        <v/>
      </c>
      <c r="F19" s="18" t="str">
        <f>IF(ISERROR(VLOOKUP(CONCATENATE($O$3,$A20),[2]DATA!$B$1:$G$2000,6,0)),"",VLOOKUP(CONCATENATE($O$3,$A20),[2]DATA!$B$1:$G$2000,6,0)/-1)</f>
        <v/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/>
      </c>
      <c r="E20" s="26" t="str">
        <f>IF(ISERROR(VLOOKUP(CONCATENATE($O$3,$A21),[2]DATA!$B$1:$G$2000,4,0)),"",VLOOKUP(CONCATENATE($O$3,$A21),[2]DATA!$B$1:$G$2000,4,0))</f>
        <v/>
      </c>
      <c r="F20" s="18" t="str">
        <f>IF(ISERROR(VLOOKUP(CONCATENATE($O$3,$A21),[2]DATA!$B$1:$G$2000,6,0)),"",VLOOKUP(CONCATENATE($O$3,$A21),[2]DATA!$B$1:$G$2000,6,0)/-1)</f>
        <v/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/>
      </c>
      <c r="E21" s="26" t="str">
        <f>IF(ISERROR(VLOOKUP(CONCATENATE($O$3,$A22),[2]DATA!$B$1:$G$2000,4,0)),"",VLOOKUP(CONCATENATE($O$3,$A22),[2]DATA!$B$1:$G$2000,4,0))</f>
        <v/>
      </c>
      <c r="F21" s="18" t="str">
        <f>IF(ISERROR(VLOOKUP(CONCATENATE($O$3,$A22),[2]DATA!$B$1:$G$2000,6,0)),"",VLOOKUP(CONCATENATE($O$3,$A22),[2]DATA!$B$1:$G$2000,6,0)/-1)</f>
        <v/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/>
      </c>
      <c r="E22" s="26" t="str">
        <f>IF(ISERROR(VLOOKUP(CONCATENATE($O$3,$A23),[2]DATA!$B$1:$G$2000,4,0)),"",VLOOKUP(CONCATENATE($O$3,$A23),[2]DATA!$B$1:$G$2000,4,0))</f>
        <v/>
      </c>
      <c r="F22" s="18" t="str">
        <f>IF(ISERROR(VLOOKUP(CONCATENATE($O$3,$A23),[2]DATA!$B$1:$G$2000,6,0)),"",VLOOKUP(CONCATENATE($O$3,$A23),[2]DATA!$B$1:$G$2000,6,0)/-1)</f>
        <v/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/>
      </c>
      <c r="E23" s="26" t="str">
        <f>IF(ISERROR(VLOOKUP(CONCATENATE($O$3,$A24),[2]DATA!$B$1:$G$2000,4,0)),"",VLOOKUP(CONCATENATE($O$3,$A24),[2]DATA!$B$1:$G$2000,4,0))</f>
        <v/>
      </c>
      <c r="F23" s="18" t="str">
        <f>IF(ISERROR(VLOOKUP(CONCATENATE($O$3,$A24),[2]DATA!$B$1:$G$2000,6,0)),"",VLOOKUP(CONCATENATE($O$3,$A24),[2]DATA!$B$1:$G$2000,6,0)/-1)</f>
        <v/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/>
      </c>
      <c r="E24" s="26" t="str">
        <f>IF(ISERROR(VLOOKUP(CONCATENATE($O$3,$A25),[2]DATA!$B$1:$G$2000,4,0)),"",VLOOKUP(CONCATENATE($O$3,$A25),[2]DATA!$B$1:$G$2000,4,0))</f>
        <v/>
      </c>
      <c r="F24" s="18" t="str">
        <f>IF(ISERROR(VLOOKUP(CONCATENATE($O$3,$A25),[2]DATA!$B$1:$G$2000,6,0)),"",VLOOKUP(CONCATENATE($O$3,$A25),[2]DATA!$B$1:$G$2000,6,0)/-1)</f>
        <v/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/>
      </c>
      <c r="E25" s="26" t="str">
        <f>IF(ISERROR(VLOOKUP(CONCATENATE($O$3,$A26),[2]DATA!$B$1:$G$2000,4,0)),"",VLOOKUP(CONCATENATE($O$3,$A26),[2]DATA!$B$1:$G$2000,4,0))</f>
        <v/>
      </c>
      <c r="F25" s="18" t="str">
        <f>IF(ISERROR(VLOOKUP(CONCATENATE($O$3,$A26),[2]DATA!$B$1:$G$2000,6,0)),"",VLOOKUP(CONCATENATE($O$3,$A26),[2]DATA!$B$1:$G$2000,6,0)/-1)</f>
        <v/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/>
      </c>
      <c r="E26" s="26" t="str">
        <f>IF(ISERROR(VLOOKUP(CONCATENATE($O$3,$A27),[2]DATA!$B$1:$G$2000,4,0)),"",VLOOKUP(CONCATENATE($O$3,$A27),[2]DATA!$B$1:$G$2000,4,0))</f>
        <v/>
      </c>
      <c r="F26" s="18" t="str">
        <f>IF(ISERROR(VLOOKUP(CONCATENATE($O$3,$A27),[2]DATA!$B$1:$G$2000,6,0)),"",VLOOKUP(CONCATENATE($O$3,$A27),[2]DATA!$B$1:$G$2000,6,0)/-1)</f>
        <v/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/>
      </c>
      <c r="E27" s="26" t="str">
        <f>IF(ISERROR(VLOOKUP(CONCATENATE($O$3,$A28),[2]DATA!$B$1:$G$2000,4,0)),"",VLOOKUP(CONCATENATE($O$3,$A28),[2]DATA!$B$1:$G$2000,4,0))</f>
        <v/>
      </c>
      <c r="F27" s="18" t="str">
        <f>IF(ISERROR(VLOOKUP(CONCATENATE($O$3,$A28),[2]DATA!$B$1:$G$2000,6,0)),"",VLOOKUP(CONCATENATE($O$3,$A28),[2]DATA!$B$1:$G$2000,6,0)/-1)</f>
        <v/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/>
      </c>
      <c r="E28" s="26" t="str">
        <f>IF(ISERROR(VLOOKUP(CONCATENATE($O$3,$A29),[2]DATA!$B$1:$G$2000,4,0)),"",VLOOKUP(CONCATENATE($O$3,$A29),[2]DATA!$B$1:$G$2000,4,0))</f>
        <v/>
      </c>
      <c r="F28" s="18" t="str">
        <f>IF(ISERROR(VLOOKUP(CONCATENATE($O$3,$A29),[2]DATA!$B$1:$G$2000,6,0)),"",VLOOKUP(CONCATENATE($O$3,$A29),[2]DATA!$B$1:$G$2000,6,0)/-1)</f>
        <v/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/>
      </c>
      <c r="E29" s="26" t="str">
        <f>IF(ISERROR(VLOOKUP(CONCATENATE($O$3,$A30),[2]DATA!$B$1:$G$2000,4,0)),"",VLOOKUP(CONCATENATE($O$3,$A30),[2]DATA!$B$1:$G$2000,4,0))</f>
        <v/>
      </c>
      <c r="F29" s="18" t="str">
        <f>IF(ISERROR(VLOOKUP(CONCATENATE($O$3,$A30),[2]DATA!$B$1:$G$2000,6,0)),"",VLOOKUP(CONCATENATE($O$3,$A30),[2]DATA!$B$1:$G$2000,6,0)/-1)</f>
        <v/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J_Turnbull</v>
      </c>
      <c r="E45" s="18" t="str">
        <f>IF(ISERROR(VLOOKUP(CONCATENATE($O$3,$A7),[2]DATA!$A$1:$G$20000,6,0)),"",VLOOKUP(CONCATENATE($O$3,$A7),[2]DATA!$A$1:$G$2000,6,0))</f>
        <v>Barnsley</v>
      </c>
      <c r="F45" s="18">
        <f>IF(ISERROR(VLOOKUP(CONCATENATE($O$3,$A7),[2]DATA!$A$1:$G$20000,7,0)),"",VLOOKUP(CONCATENATE($O$3,$A7),[2]DATA!$A$1:$G$2000,7,0))</f>
        <v>3000000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W_Hughes</v>
      </c>
      <c r="E46" s="18" t="str">
        <f>IF(ISERROR(VLOOKUP(CONCATENATE($O$3,$A8),[2]DATA!$A$1:$G$20000,6,0)),"",VLOOKUP(CONCATENATE($O$3,$A8),[2]DATA!$A$1:$G$2000,6,0))</f>
        <v>Real_Madrid</v>
      </c>
      <c r="F46" s="18">
        <f>IF(ISERROR(VLOOKUP(CONCATENATE($O$3,$A8),[2]DATA!$A$1:$G$20000,7,0)),"",VLOOKUP(CONCATENATE($O$3,$A8),[2]DATA!$A$1:$G$2000,7,0))</f>
        <v>11000000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L_Pratto</v>
      </c>
      <c r="E47" s="18" t="str">
        <f>IF(ISERROR(VLOOKUP(CONCATENATE($O$3,$A9),[2]DATA!$A$1:$G$20000,6,0)),"",VLOOKUP(CONCATENATE($O$3,$A9),[2]DATA!$A$1:$G$2000,6,0))</f>
        <v>Free_List</v>
      </c>
      <c r="F47" s="18">
        <f>IF(ISERROR(VLOOKUP(CONCATENATE($O$3,$A9),[2]DATA!$A$1:$G$20000,7,0)),"",VLOOKUP(CONCATENATE($O$3,$A9),[2]DATA!$A$1:$G$2000,7,0))</f>
        <v>15200000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/>
      </c>
      <c r="E48" s="18" t="str">
        <f>IF(ISERROR(VLOOKUP(CONCATENATE($O$3,$A10),[2]DATA!$A$1:$G$20000,6,0)),"",VLOOKUP(CONCATENATE($O$3,$A10),[2]DATA!$A$1:$G$2000,6,0))</f>
        <v/>
      </c>
      <c r="F48" s="18" t="str">
        <f>IF(ISERROR(VLOOKUP(CONCATENATE($O$3,$A10),[2]DATA!$A$1:$G$20000,7,0)),"",VLOOKUP(CONCATENATE($O$3,$A10),[2]DATA!$A$1:$G$2000,7,0))</f>
        <v/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/>
      </c>
      <c r="E49" s="18" t="str">
        <f>IF(ISERROR(VLOOKUP(CONCATENATE($O$3,$A11),[2]DATA!$A$1:$G$20000,6,0)),"",VLOOKUP(CONCATENATE($O$3,$A11),[2]DATA!$A$1:$G$2000,6,0))</f>
        <v/>
      </c>
      <c r="F49" s="18" t="str">
        <f>IF(ISERROR(VLOOKUP(CONCATENATE($O$3,$A11),[2]DATA!$A$1:$G$20000,7,0)),"",VLOOKUP(CONCATENATE($O$3,$A11),[2]DATA!$A$1:$G$2000,7,0))</f>
        <v/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/>
      </c>
      <c r="E50" s="18" t="str">
        <f>IF(ISERROR(VLOOKUP(CONCATENATE($O$3,$A12),[2]DATA!$A$1:$G$20000,6,0)),"",VLOOKUP(CONCATENATE($O$3,$A12),[2]DATA!$A$1:$G$2000,6,0))</f>
        <v/>
      </c>
      <c r="F50" s="18" t="str">
        <f>IF(ISERROR(VLOOKUP(CONCATENATE($O$3,$A12),[2]DATA!$A$1:$G$20000,7,0)),"",VLOOKUP(CONCATENATE($O$3,$A12),[2]DATA!$A$1:$G$2000,7,0))</f>
        <v/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/>
      </c>
      <c r="E51" s="18" t="str">
        <f>IF(ISERROR(VLOOKUP(CONCATENATE($O$3,$A13),[2]DATA!$A$1:$G$20000,6,0)),"",VLOOKUP(CONCATENATE($O$3,$A13),[2]DATA!$A$1:$G$2000,6,0))</f>
        <v/>
      </c>
      <c r="F51" s="18" t="str">
        <f>IF(ISERROR(VLOOKUP(CONCATENATE($O$3,$A13),[2]DATA!$A$1:$G$20000,7,0)),"",VLOOKUP(CONCATENATE($O$3,$A13),[2]DATA!$A$1:$G$2000,7,0))</f>
        <v/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/>
      </c>
      <c r="E52" s="18" t="str">
        <f>IF(ISERROR(VLOOKUP(CONCATENATE($O$3,$A14),[2]DATA!$A$1:$G$20000,6,0)),"",VLOOKUP(CONCATENATE($O$3,$A14),[2]DATA!$A$1:$G$2000,6,0))</f>
        <v/>
      </c>
      <c r="F52" s="18" t="str">
        <f>IF(ISERROR(VLOOKUP(CONCATENATE($O$3,$A14),[2]DATA!$A$1:$G$20000,7,0)),"",VLOOKUP(CONCATENATE($O$3,$A14),[2]DATA!$A$1:$G$2000,7,0))</f>
        <v/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/>
      </c>
      <c r="E53" s="18" t="str">
        <f>IF(ISERROR(VLOOKUP(CONCATENATE($O$3,$A15),[2]DATA!$A$1:$G$20000,6,0)),"",VLOOKUP(CONCATENATE($O$3,$A15),[2]DATA!$A$1:$G$2000,6,0))</f>
        <v/>
      </c>
      <c r="F53" s="18" t="str">
        <f>IF(ISERROR(VLOOKUP(CONCATENATE($O$3,$A15),[2]DATA!$A$1:$G$20000,7,0)),"",VLOOKUP(CONCATENATE($O$3,$A15),[2]DATA!$A$1:$G$2000,7,0))</f>
        <v/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/>
      </c>
      <c r="E54" s="18" t="str">
        <f>IF(ISERROR(VLOOKUP(CONCATENATE($O$3,$A16),[2]DATA!$A$1:$G$20000,6,0)),"",VLOOKUP(CONCATENATE($O$3,$A16),[2]DATA!$A$1:$G$2000,6,0))</f>
        <v/>
      </c>
      <c r="F54" s="18" t="str">
        <f>IF(ISERROR(VLOOKUP(CONCATENATE($O$3,$A16),[2]DATA!$A$1:$G$20000,7,0)),"",VLOOKUP(CONCATENATE($O$3,$A16),[2]DATA!$A$1:$G$2000,7,0))</f>
        <v/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/>
      </c>
      <c r="E55" s="18" t="str">
        <f>IF(ISERROR(VLOOKUP(CONCATENATE($O$3,$A17),[2]DATA!$A$1:$G$20000,6,0)),"",VLOOKUP(CONCATENATE($O$3,$A17),[2]DATA!$A$1:$G$2000,6,0))</f>
        <v/>
      </c>
      <c r="F55" s="18" t="str">
        <f>IF(ISERROR(VLOOKUP(CONCATENATE($O$3,$A17),[2]DATA!$A$1:$G$20000,7,0)),"",VLOOKUP(CONCATENATE($O$3,$A17),[2]DATA!$A$1:$G$2000,7,0))</f>
        <v/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/>
      </c>
      <c r="E56" s="18" t="str">
        <f>IF(ISERROR(VLOOKUP(CONCATENATE($O$3,$A18),[2]DATA!$A$1:$G$20000,6,0)),"",VLOOKUP(CONCATENATE($O$3,$A18),[2]DATA!$A$1:$G$2000,6,0))</f>
        <v/>
      </c>
      <c r="F56" s="18" t="str">
        <f>IF(ISERROR(VLOOKUP(CONCATENATE($O$3,$A18),[2]DATA!$A$1:$G$20000,7,0)),"",VLOOKUP(CONCATENATE($O$3,$A18),[2]DATA!$A$1:$G$2000,7,0))</f>
        <v/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/>
      </c>
      <c r="E57" s="18" t="str">
        <f>IF(ISERROR(VLOOKUP(CONCATENATE($O$3,$A19),[2]DATA!$A$1:$G$20000,6,0)),"",VLOOKUP(CONCATENATE($O$3,$A19),[2]DATA!$A$1:$G$2000,6,0))</f>
        <v/>
      </c>
      <c r="F57" s="18" t="str">
        <f>IF(ISERROR(VLOOKUP(CONCATENATE($O$3,$A19),[2]DATA!$A$1:$G$20000,7,0)),"",VLOOKUP(CONCATENATE($O$3,$A19),[2]DATA!$A$1:$G$2000,7,0))</f>
        <v/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/>
      </c>
      <c r="E58" s="18" t="str">
        <f>IF(ISERROR(VLOOKUP(CONCATENATE($O$3,$A20),[2]DATA!$A$1:$G$20000,6,0)),"",VLOOKUP(CONCATENATE($O$3,$A20),[2]DATA!$A$1:$G$2000,6,0))</f>
        <v/>
      </c>
      <c r="F58" s="18" t="str">
        <f>IF(ISERROR(VLOOKUP(CONCATENATE($O$3,$A20),[2]DATA!$A$1:$G$20000,7,0)),"",VLOOKUP(CONCATENATE($O$3,$A20),[2]DATA!$A$1:$G$2000,7,0))</f>
        <v/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/>
      </c>
      <c r="E59" s="18" t="str">
        <f>IF(ISERROR(VLOOKUP(CONCATENATE($O$3,$A21),[2]DATA!$A$1:$G$20000,6,0)),"",VLOOKUP(CONCATENATE($O$3,$A21),[2]DATA!$A$1:$G$2000,6,0))</f>
        <v/>
      </c>
      <c r="F59" s="18" t="str">
        <f>IF(ISERROR(VLOOKUP(CONCATENATE($O$3,$A21),[2]DATA!$A$1:$G$20000,7,0)),"",VLOOKUP(CONCATENATE($O$3,$A21),[2]DATA!$A$1:$G$2000,7,0))</f>
        <v/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/>
      </c>
      <c r="E60" s="18" t="str">
        <f>IF(ISERROR(VLOOKUP(CONCATENATE($O$3,$A22),[2]DATA!$A$1:$G$20000,6,0)),"",VLOOKUP(CONCATENATE($O$3,$A22),[2]DATA!$A$1:$G$2000,6,0))</f>
        <v/>
      </c>
      <c r="F60" s="18" t="str">
        <f>IF(ISERROR(VLOOKUP(CONCATENATE($O$3,$A22),[2]DATA!$A$1:$G$20000,7,0)),"",VLOOKUP(CONCATENATE($O$3,$A22),[2]DATA!$A$1:$G$2000,7,0))</f>
        <v/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/>
      </c>
      <c r="E61" s="18" t="str">
        <f>IF(ISERROR(VLOOKUP(CONCATENATE($O$3,$A23),[2]DATA!$A$1:$G$20000,6,0)),"",VLOOKUP(CONCATENATE($O$3,$A23),[2]DATA!$A$1:$G$2000,6,0))</f>
        <v/>
      </c>
      <c r="F61" s="18" t="str">
        <f>IF(ISERROR(VLOOKUP(CONCATENATE($O$3,$A23),[2]DATA!$A$1:$G$20000,7,0)),"",VLOOKUP(CONCATENATE($O$3,$A23),[2]DATA!$A$1:$G$2000,7,0))</f>
        <v/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/>
      </c>
      <c r="E62" s="18" t="str">
        <f>IF(ISERROR(VLOOKUP(CONCATENATE($O$3,$A24),[2]DATA!$A$1:$G$20000,6,0)),"",VLOOKUP(CONCATENATE($O$3,$A24),[2]DATA!$A$1:$G$2000,6,0))</f>
        <v/>
      </c>
      <c r="F62" s="18" t="str">
        <f>IF(ISERROR(VLOOKUP(CONCATENATE($O$3,$A24),[2]DATA!$A$1:$G$20000,7,0)),"",VLOOKUP(CONCATENATE($O$3,$A24),[2]DATA!$A$1:$G$2000,7,0))</f>
        <v/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/>
      </c>
      <c r="E63" s="18" t="str">
        <f>IF(ISERROR(VLOOKUP(CONCATENATE($O$3,$A25),[2]DATA!$A$1:$G$20000,6,0)),"",VLOOKUP(CONCATENATE($O$3,$A25),[2]DATA!$A$1:$G$2000,6,0))</f>
        <v/>
      </c>
      <c r="F63" s="18" t="str">
        <f>IF(ISERROR(VLOOKUP(CONCATENATE($O$3,$A25),[2]DATA!$A$1:$G$20000,7,0)),"",VLOOKUP(CONCATENATE($O$3,$A25),[2]DATA!$A$1:$G$2000,7,0))</f>
        <v/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/>
      </c>
      <c r="E64" s="18" t="str">
        <f>IF(ISERROR(VLOOKUP(CONCATENATE($O$3,$A26),[2]DATA!$A$1:$G$20000,6,0)),"",VLOOKUP(CONCATENATE($O$3,$A26),[2]DATA!$A$1:$G$2000,6,0))</f>
        <v/>
      </c>
      <c r="F64" s="18" t="str">
        <f>IF(ISERROR(VLOOKUP(CONCATENATE($O$3,$A26),[2]DATA!$A$1:$G$20000,7,0)),"",VLOOKUP(CONCATENATE($O$3,$A26),[2]DATA!$A$1:$G$2000,7,0))</f>
        <v/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/>
      </c>
      <c r="E65" s="18" t="str">
        <f>IF(ISERROR(VLOOKUP(CONCATENATE($O$3,$A27),[2]DATA!$A$1:$G$20000,6,0)),"",VLOOKUP(CONCATENATE($O$3,$A27),[2]DATA!$A$1:$G$2000,6,0))</f>
        <v/>
      </c>
      <c r="F65" s="18" t="str">
        <f>IF(ISERROR(VLOOKUP(CONCATENATE($O$3,$A27),[2]DATA!$A$1:$G$20000,7,0)),"",VLOOKUP(CONCATENATE($O$3,$A27),[2]DATA!$A$1:$G$2000,7,0))</f>
        <v/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/>
      </c>
      <c r="E66" s="18" t="str">
        <f>IF(ISERROR(VLOOKUP(CONCATENATE($O$3,$A28),[2]DATA!$A$1:$G$20000,6,0)),"",VLOOKUP(CONCATENATE($O$3,$A28),[2]DATA!$A$1:$G$2000,6,0))</f>
        <v/>
      </c>
      <c r="F66" s="18" t="str">
        <f>IF(ISERROR(VLOOKUP(CONCATENATE($O$3,$A28),[2]DATA!$A$1:$G$20000,7,0)),"",VLOOKUP(CONCATENATE($O$3,$A28),[2]DATA!$A$1:$G$2000,7,0))</f>
        <v/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/>
      </c>
      <c r="E67" s="18" t="str">
        <f>IF(ISERROR(VLOOKUP(CONCATENATE($O$3,$A29),[2]DATA!$A$1:$G$20000,6,0)),"",VLOOKUP(CONCATENATE($O$3,$A29),[2]DATA!$A$1:$G$2000,6,0))</f>
        <v/>
      </c>
      <c r="F67" s="18" t="str">
        <f>IF(ISERROR(VLOOKUP(CONCATENATE($O$3,$A29),[2]DATA!$A$1:$G$20000,7,0)),"",VLOOKUP(CONCATENATE($O$3,$A29),[2]DATA!$A$1:$G$2000,7,0))</f>
        <v/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/>
      </c>
      <c r="E68" s="18" t="str">
        <f>IF(ISERROR(VLOOKUP(CONCATENATE($O$3,$A30),[2]DATA!$A$1:$G$20000,6,0)),"",VLOOKUP(CONCATENATE($O$3,$A30),[2]DATA!$A$1:$G$2000,6,0))</f>
        <v/>
      </c>
      <c r="F68" s="18" t="str">
        <f>IF(ISERROR(VLOOKUP(CONCATENATE($O$3,$A30),[2]DATA!$A$1:$G$20000,7,0)),"",VLOOKUP(CONCATENATE($O$3,$A30),[2]DATA!$A$1:$G$2000,7,0))</f>
        <v/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/>
      </c>
      <c r="E69" s="18" t="str">
        <f>IF(ISERROR(VLOOKUP(CONCATENATE($O$3,$A31),[2]DATA!$A$1:$G$20000,6,0)),"",VLOOKUP(CONCATENATE($O$3,$A31),[2]DATA!$A$1:$G$2000,6,0))</f>
        <v/>
      </c>
      <c r="F69" s="18" t="str">
        <f>IF(ISERROR(VLOOKUP(CONCATENATE($O$3,$A31),[2]DATA!$A$1:$G$20000,7,0)),"",VLOOKUP(CONCATENATE($O$3,$A31),[2]DATA!$A$1:$G$2000,7,0))</f>
        <v/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39" divId="byl_239" sourceType="range" sourceRef="B1:F79" destinationFile="C:\Users\jbank\OneDrive\Desktop\FFO-2Stuff\Finances\conf\ful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2023-05-21T12:30:09Z</dcterms:modified>
</cp:coreProperties>
</file>