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DD60798E-2BA0-4168-9575-F8C440CC56FC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<sst xmlns="http://schemas.openxmlformats.org/spreadsheetml/2006/main" count="16" uniqueCount="14">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</sst>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C8" sqref="C8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64350000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Schalke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5000000</v>
      </c>
      <c r="D6" s="26" t="str">
        <f>IF(ISERROR(VLOOKUP(CONCATENATE($O$3,$A7),[2]DATA!$B$1:$G$2000,3,0)),"",VLOOKUP(CONCATENATE($O$3,$A7),[2]DATA!$B$1:$G$2000,3,0))</f>
        <v>E_Elmas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-23650000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-22200000</v>
      </c>
      <c r="D7" s="26" t="str">
        <f>IF(ISERROR(VLOOKUP(CONCATENATE($O$3,$A8),[2]DATA!$B$1:$G$2000,3,0)),"",VLOOKUP(CONCATENATE($O$3,$A8),[2]DATA!$B$1:$G$2000,3,0))</f>
        <v>J_Correa</v>
      </c>
      <c r="E7" s="26" t="str">
        <f>IF(ISERROR(VLOOKUP(CONCATENATE($O$3,$A8),[2]DATA!$B$1:$G$2000,4,0)),"",VLOOKUP(CONCATENATE($O$3,$A8),[2]DATA!$B$1:$G$2000,4,0))</f>
        <v>Valencia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R_L_Cheek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I_Konate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52480000</v>
      </c>
      <c r="D10" s="26" t="str">
        <f>IF(ISERROR(VLOOKUP(CONCATENATE($O$3,$A11),[2]DATA!$B$1:$G$2000,3,0)),"",VLOOKUP(CONCATENATE($O$3,$A11),[2]DATA!$B$1:$G$2000,3,0))</f>
        <v>S_Ajayi</v>
      </c>
      <c r="E10" s="26" t="str">
        <f>IF(ISERROR(VLOOKUP(CONCATENATE($O$3,$A11),[2]DATA!$B$1:$G$2000,4,0)),"",VLOOKUP(CONCATENATE($O$3,$A11),[2]DATA!$B$1:$G$2000,4,0))</f>
        <v>PSV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-27280000</v>
      </c>
      <c r="D11" s="26" t="str">
        <f>IF(ISERROR(VLOOKUP(CONCATENATE($O$3,$A12),[2]DATA!$B$1:$G$2000,3,0)),"",VLOOKUP(CONCATENATE($O$3,$A12),[2]DATA!$B$1:$G$2000,3,0))</f>
        <v>S_Berge</v>
      </c>
      <c r="E11" s="26" t="str">
        <f>IF(ISERROR(VLOOKUP(CONCATENATE($O$3,$A12),[2]DATA!$B$1:$G$2000,4,0)),"",VLOOKUP(CONCATENATE($O$3,$A12),[2]DATA!$B$1:$G$2000,4,0))</f>
        <v>Roma</v>
      </c>
      <c r="F11" s="18">
        <f>IF(ISERROR(VLOOKUP(CONCATENATE($O$3,$A12),[2]DATA!$B$1:$G$2000,6,0)),"",VLOOKUP(CONCATENATE($O$3,$A12),[2]DATA!$B$1:$G$2000,6,0)/-1)</f>
        <v>-10000000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-13650000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M_Kaminski</v>
      </c>
      <c r="E45" s="18" t="str">
        <f>IF(ISERROR(VLOOKUP(CONCATENATE($O$3,$A7),[2]DATA!$A$1:$G$20000,6,0)),"",VLOOKUP(CONCATENATE($O$3,$A7),[2]DATA!$A$1:$G$2000,6,0))</f>
        <v>Roma</v>
      </c>
      <c r="F45" s="18">
        <f>IF(ISERROR(VLOOKUP(CONCATENATE($O$3,$A7),[2]DATA!$A$1:$G$20000,7,0)),"",VLOOKUP(CONCATENATE($O$3,$A7),[2]DATA!$A$1:$G$2000,7,0))</f>
        <v>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M_Yoshida</v>
      </c>
      <c r="E46" s="18" t="str">
        <f>IF(ISERROR(VLOOKUP(CONCATENATE($O$3,$A8),[2]DATA!$A$1:$G$20000,6,0)),"",VLOOKUP(CONCATENATE($O$3,$A8),[2]DATA!$A$1:$G$2000,6,0))</f>
        <v>Real_Madrid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D_Drexler</v>
      </c>
      <c r="E47" s="18" t="str">
        <f>IF(ISERROR(VLOOKUP(CONCATENATE($O$3,$A9),[2]DATA!$A$1:$G$20000,6,0)),"",VLOOKUP(CONCATENATE($O$3,$A9),[2]DATA!$A$1:$G$2000,6,0))</f>
        <v>Brighton</v>
      </c>
      <c r="F47" s="18">
        <f>IF(ISERROR(VLOOKUP(CONCATENATE($O$3,$A9),[2]DATA!$A$1:$G$20000,7,0)),"",VLOOKUP(CONCATENATE($O$3,$A9),[2]DATA!$A$1:$G$2000,7,0))</f>
        <v>15000000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S_v_den_Berg</v>
      </c>
      <c r="E48" s="18" t="str">
        <f>IF(ISERROR(VLOOKUP(CONCATENATE($O$3,$A10),[2]DATA!$A$1:$G$20000,6,0)),"",VLOOKUP(CONCATENATE($O$3,$A10),[2]DATA!$A$1:$G$2000,6,0))</f>
        <v>PSV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F_Passlack</v>
      </c>
      <c r="E49" s="18" t="str">
        <f>IF(ISERROR(VLOOKUP(CONCATENATE($O$3,$A11),[2]DATA!$A$1:$G$20000,6,0)),"",VLOOKUP(CONCATENATE($O$3,$A11),[2]DATA!$A$1:$G$2000,6,0))</f>
        <v>PSV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E_Elmas</v>
      </c>
      <c r="E50" s="18" t="str">
        <f>IF(ISERROR(VLOOKUP(CONCATENATE($O$3,$A12),[2]DATA!$A$1:$G$20000,6,0)),"",VLOOKUP(CONCATENATE($O$3,$A12),[2]DATA!$A$1:$G$2000,6,0))</f>
        <v>Feyenoord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F_Mollet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20000000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95" divId="lis_14695" sourceType="range" sourceRef="B1:F79" destinationFile="C:\Users\jbank\OneDrive\Desktop\FFO-2Stuff\Finances\conf\sch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2023-05-21T12:30:05Z</dcterms:modified>
</cp:coreProperties>
</file>