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C06C968E-BC86-4709-ABA6-11C29C94DB11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<sst xmlns="http://schemas.openxmlformats.org/spreadsheetml/2006/main" count="16" uniqueCount="14">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</sst>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C8" sqref="C8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143240000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Bayern_Munich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152000000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52000000</v>
      </c>
      <c r="D6" s="26" t="str">
        <f>IF(ISERROR(VLOOKUP(CONCATENATE($O$3,$A7),[2]DATA!$B$1:$G$2000,3,0)),"",VLOOKUP(CONCATENATE($O$3,$A7),[2]DATA!$B$1:$G$2000,3,0))</f>
        <v>R_Mahrez</v>
      </c>
      <c r="E6" s="26" t="str">
        <f>IF(ISERROR(VLOOKUP(CONCATENATE($O$3,$A7),[2]DATA!$B$1:$G$2000,4,0)),"",VLOOKUP(CONCATENATE($O$3,$A7),[2]DATA!$B$1:$G$2000,4,0))</f>
        <v>PSV</v>
      </c>
      <c r="F6" s="18">
        <f>IF(ISERROR(VLOOKUP(CONCATENATE($O$3,$A7),[2]DATA!$B$1:$G$2000,6,0)),"",VLOOKUP(CONCATENATE($O$3,$A7),[2]DATA!$B$1:$G$2000,6,0)/-1)</f>
        <v>-30000000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-17000000</v>
      </c>
      <c r="D7" s="26" t="str">
        <f>IF(ISERROR(VLOOKUP(CONCATENATE($O$3,$A8),[2]DATA!$B$1:$G$2000,3,0)),"",VLOOKUP(CONCATENATE($O$3,$A8),[2]DATA!$B$1:$G$2000,3,0))</f>
        <v>M_Klich</v>
      </c>
      <c r="E7" s="26" t="str">
        <f>IF(ISERROR(VLOOKUP(CONCATENATE($O$3,$A8),[2]DATA!$B$1:$G$2000,4,0)),"",VLOOKUP(CONCATENATE($O$3,$A8),[2]DATA!$B$1:$G$2000,4,0))</f>
        <v>Barnsley</v>
      </c>
      <c r="F7" s="18">
        <f>IF(ISERROR(VLOOKUP(CONCATENATE($O$3,$A8),[2]DATA!$B$1:$G$2000,6,0)),"",VLOOKUP(CONCATENATE($O$3,$A8),[2]DATA!$B$1:$G$2000,6,0)/-1)</f>
        <v>-22000000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Raul_Albiol</v>
      </c>
      <c r="E8" s="26" t="str">
        <f>IF(ISERROR(VLOOKUP(CONCATENATE($O$3,$A9),[2]DATA!$B$1:$G$2000,4,0)),"",VLOOKUP(CONCATENATE($O$3,$A9),[2]DATA!$B$1:$G$2000,4,0))</f>
        <v>Sporting_Lisbon</v>
      </c>
      <c r="F8" s="18">
        <f>IF(ISERROR(VLOOKUP(CONCATENATE($O$3,$A9),[2]DATA!$B$1:$G$2000,6,0)),"",VLOOKUP(CONCATENATE($O$3,$A9),[2]DATA!$B$1:$G$2000,6,0)/-1)</f>
        <v>-32000000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S_Ulreich</v>
      </c>
      <c r="E9" s="26" t="str">
        <f>IF(ISERROR(VLOOKUP(CONCATENATE($O$3,$A10),[2]DATA!$B$1:$G$2000,4,0)),"",VLOOKUP(CONCATENATE($O$3,$A10),[2]DATA!$B$1:$G$2000,4,0))</f>
        <v>Buy_Him_Now</v>
      </c>
      <c r="F9" s="18">
        <f>IF(ISERROR(VLOOKUP(CONCATENATE($O$3,$A10),[2]DATA!$B$1:$G$2000,6,0)),"",VLOOKUP(CONCATENATE($O$3,$A10),[2]DATA!$B$1:$G$2000,6,0)/-1)</f>
        <v>-19600000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131760000</v>
      </c>
      <c r="D10" s="26" t="str">
        <f>IF(ISERROR(VLOOKUP(CONCATENATE($O$3,$A11),[2]DATA!$B$1:$G$2000,3,0)),"",VLOOKUP(CONCATENATE($O$3,$A11),[2]DATA!$B$1:$G$2000,3,0))</f>
        <v>N_Kebano</v>
      </c>
      <c r="E10" s="26" t="str">
        <f>IF(ISERROR(VLOOKUP(CONCATENATE($O$3,$A11),[2]DATA!$B$1:$G$2000,4,0)),"",VLOOKUP(CONCATENATE($O$3,$A11),[2]DATA!$B$1:$G$2000,4,0))</f>
        <v>PSV</v>
      </c>
      <c r="F10" s="18">
        <f>IF(ISERROR(VLOOKUP(CONCATENATE($O$3,$A11),[2]DATA!$B$1:$G$2000,6,0)),"",VLOOKUP(CONCATENATE($O$3,$A11),[2]DATA!$B$1:$G$2000,6,0)/-1)</f>
        <v>-17000000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-50420000</v>
      </c>
      <c r="D11" s="26" t="str">
        <f>IF(ISERROR(VLOOKUP(CONCATENATE($O$3,$A12),[2]DATA!$B$1:$G$2000,3,0)),"",VLOOKUP(CONCATENATE($O$3,$A12),[2]DATA!$B$1:$G$2000,3,0))</f>
        <v>G_Mamardvili</v>
      </c>
      <c r="E11" s="26" t="str">
        <f>IF(ISERROR(VLOOKUP(CONCATENATE($O$3,$A12),[2]DATA!$B$1:$G$2000,4,0)),"",VLOOKUP(CONCATENATE($O$3,$A12),[2]DATA!$B$1:$G$2000,4,0))</f>
        <v>Leeds_United</v>
      </c>
      <c r="F11" s="18">
        <f>IF(ISERROR(VLOOKUP(CONCATENATE($O$3,$A12),[2]DATA!$B$1:$G$2000,6,0)),"",VLOOKUP(CONCATENATE($O$3,$A12),[2]DATA!$B$1:$G$2000,6,0)/-1)</f>
        <v>-112500000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-125100000</v>
      </c>
      <c r="D12" s="26" t="str">
        <f>IF(ISERROR(VLOOKUP(CONCATENATE($O$3,$A13),[2]DATA!$B$1:$G$2000,3,0)),"",VLOOKUP(CONCATENATE($O$3,$A13),[2]DATA!$B$1:$G$2000,3,0))</f>
        <v>I_Rakitic</v>
      </c>
      <c r="E12" s="26" t="str">
        <f>IF(ISERROR(VLOOKUP(CONCATENATE($O$3,$A13),[2]DATA!$B$1:$G$2000,4,0)),"",VLOOKUP(CONCATENATE($O$3,$A13),[2]DATA!$B$1:$G$2000,4,0))</f>
        <v>Villarreal</v>
      </c>
      <c r="F12" s="18">
        <f>IF(ISERROR(VLOOKUP(CONCATENATE($O$3,$A13),[2]DATA!$B$1:$G$2000,6,0)),"",VLOOKUP(CONCATENATE($O$3,$A13),[2]DATA!$B$1:$G$2000,6,0)/-1)</f>
        <v>-27000000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M_Kudus</v>
      </c>
      <c r="E45" s="18" t="str">
        <f>IF(ISERROR(VLOOKUP(CONCATENATE($O$3,$A7),[2]DATA!$A$1:$G$20000,6,0)),"",VLOOKUP(CONCATENATE($O$3,$A7),[2]DATA!$A$1:$G$2000,6,0))</f>
        <v>PSV</v>
      </c>
      <c r="F45" s="18">
        <f>IF(ISERROR(VLOOKUP(CONCATENATE($O$3,$A7),[2]DATA!$A$1:$G$20000,7,0)),"",VLOOKUP(CONCATENATE($O$3,$A7),[2]DATA!$A$1:$G$2000,7,0))</f>
        <v>20000000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E_Prib</v>
      </c>
      <c r="E46" s="18" t="str">
        <f>IF(ISERROR(VLOOKUP(CONCATENATE($O$3,$A8),[2]DATA!$A$1:$G$20000,6,0)),"",VLOOKUP(CONCATENATE($O$3,$A8),[2]DATA!$A$1:$G$2000,6,0))</f>
        <v>Sporting_Lisbon</v>
      </c>
      <c r="F46" s="18">
        <f>IF(ISERROR(VLOOKUP(CONCATENATE($O$3,$A8),[2]DATA!$A$1:$G$20000,7,0)),"",VLOOKUP(CONCATENATE($O$3,$A8),[2]DATA!$A$1:$G$2000,7,0))</f>
        <v>2000000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R_Zentner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6000000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R_Strieder</v>
      </c>
      <c r="E48" s="18" t="str">
        <f>IF(ISERROR(VLOOKUP(CONCATENATE($O$3,$A10),[2]DATA!$A$1:$G$20000,6,0)),"",VLOOKUP(CONCATENATE($O$3,$A10),[2]DATA!$A$1:$G$2000,6,0))</f>
        <v>West_Ham</v>
      </c>
      <c r="F48" s="18">
        <f>IF(ISERROR(VLOOKUP(CONCATENATE($O$3,$A10),[2]DATA!$A$1:$G$20000,7,0)),"",VLOOKUP(CONCATENATE($O$3,$A10),[2]DATA!$A$1:$G$2000,7,0))</f>
        <v>3000000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Alisson</v>
      </c>
      <c r="E49" s="18" t="str">
        <f>IF(ISERROR(VLOOKUP(CONCATENATE($O$3,$A11),[2]DATA!$A$1:$G$20000,6,0)),"",VLOOKUP(CONCATENATE($O$3,$A11),[2]DATA!$A$1:$G$2000,6,0))</f>
        <v>Leeds_United</v>
      </c>
      <c r="F49" s="18">
        <f>IF(ISERROR(VLOOKUP(CONCATENATE($O$3,$A11),[2]DATA!$A$1:$G$20000,7,0)),"",VLOOKUP(CONCATENATE($O$3,$A11),[2]DATA!$A$1:$G$2000,7,0))</f>
        <v>100000000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G_Promel</v>
      </c>
      <c r="E50" s="18" t="str">
        <f>IF(ISERROR(VLOOKUP(CONCATENATE($O$3,$A12),[2]DATA!$A$1:$G$20000,6,0)),"",VLOOKUP(CONCATENATE($O$3,$A12),[2]DATA!$A$1:$G$2000,6,0))</f>
        <v>Villarreal</v>
      </c>
      <c r="F50" s="18">
        <f>IF(ISERROR(VLOOKUP(CONCATENATE($O$3,$A12),[2]DATA!$A$1:$G$20000,7,0)),"",VLOOKUP(CONCATENATE($O$3,$A12),[2]DATA!$A$1:$G$2000,7,0))</f>
        <v>4000000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8833" divId="bym_28833" sourceType="range" sourceRef="B1:F79" destinationFile="C:\Users\jbank\OneDrive\Desktop\FFO-2Stuff\Finances\efl\bym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2023-05-21T12:31:16Z</dcterms:modified>
</cp:coreProperties>
</file>