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BF9C5A9B-6056-40B7-AC57-2685B427937C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<sst xmlns="http://schemas.openxmlformats.org/spreadsheetml/2006/main" count="16" uniqueCount="14">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</sst>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L14" sqref="L14"/>
    </sheetView>
  </sheetViews>
  <sheetFormatPr defaultColWidth="18.7109375" defaultRowHeight="18" x14ac:dyDescent="0.25"/>
  <cols>
    <col min="1" max="1" width="4.85546875" style="4" customWidth="1"/>
    <col min="2" max="2" width="27.42578125" style="3" customWidth="1"/>
    <col min="3" max="3" width="23.7109375" style="2" bestFit="1" customWidth="1"/>
    <col min="4" max="4" width="23.28515625" style="2" bestFit="1" customWidth="1"/>
    <col min="5" max="5" width="24.855468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7109375" style="1" bestFit="1" customWidth="1"/>
    <col min="15" max="15" width="31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99580000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Borussia_Dortmund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159000000</v>
      </c>
      <c r="D5" s="18" t="s">
        <v>0</v>
      </c>
      <c r="E5" s="18"/>
      <c r="F5" s="18">
        <v>-1000000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10000000</v>
      </c>
      <c r="D6" s="26" t="str">
        <f>IF(ISERROR(VLOOKUP(CONCATENATE($O$3,$A7),[2]DATA!$B$1:$G$2000,3,0)),"",VLOOKUP(CONCATENATE($O$3,$A7),[2]DATA!$B$1:$G$2000,3,0))</f>
        <v>K_Taylor</v>
      </c>
      <c r="E6" s="26" t="str">
        <f>IF(ISERROR(VLOOKUP(CONCATENATE($O$3,$A7),[2]DATA!$B$1:$G$2000,4,0)),"",VLOOKUP(CONCATENATE($O$3,$A7),[2]DATA!$B$1:$G$2000,4,0))</f>
        <v>Feyenoord</v>
      </c>
      <c r="F6" s="18">
        <f>IF(ISERROR(VLOOKUP(CONCATENATE($O$3,$A7),[2]DATA!$B$1:$G$2000,6,0)),"",VLOOKUP(CONCATENATE($O$3,$A7),[2]DATA!$B$1:$G$2000,6,0)/-1)</f>
        <v>-65000000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F_Tomori</v>
      </c>
      <c r="E7" s="26" t="str">
        <f>IF(ISERROR(VLOOKUP(CONCATENATE($O$3,$A8),[2]DATA!$B$1:$G$2000,4,0)),"",VLOOKUP(CONCATENATE($O$3,$A8),[2]DATA!$B$1:$G$2000,4,0))</f>
        <v>Non_FFO</v>
      </c>
      <c r="F7" s="18">
        <f>IF(ISERROR(VLOOKUP(CONCATENATE($O$3,$A8),[2]DATA!$B$1:$G$2000,6,0)),"",VLOOKUP(CONCATENATE($O$3,$A8),[2]DATA!$B$1:$G$2000,6,0)/-1)</f>
        <v>-140000000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101760000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-42180000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-129000000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T_Kehrer</v>
      </c>
      <c r="E45" s="18" t="str">
        <f>IF(ISERROR(VLOOKUP(CONCATENATE($O$3,$A7),[2]DATA!$A$1:$G$20000,6,0)),"",VLOOKUP(CONCATENATE($O$3,$A7),[2]DATA!$A$1:$G$2000,6,0))</f>
        <v>Real_Sociedad</v>
      </c>
      <c r="F45" s="18">
        <f>IF(ISERROR(VLOOKUP(CONCATENATE($O$3,$A7),[2]DATA!$A$1:$G$20000,7,0)),"",VLOOKUP(CONCATENATE($O$3,$A7),[2]DATA!$A$1:$G$2000,7,0))</f>
        <v>65000000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B_Hubers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12000000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51" divId="dor_1251" sourceType="range" sourceRef="B1:F79" destinationFile="C:\Users\jbank\OneDrive\Desktop\FFO-2Stuff\Finances\efl\do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2023-05-21T12:31:14Z</dcterms:modified>
</cp:coreProperties>
</file>