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efl\"/>
    </mc:Choice>
  </mc:AlternateContent>
  <xr:revisionPtr revIDLastSave="0" documentId="13_ncr:1_{7E89F95E-BECB-44B3-B144-BA7E3E93AC3D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s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<sst xmlns="http://schemas.openxmlformats.org/spreadsheetml/2006/main" count="16" uniqueCount="14">
  <si>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</si>
  <si>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</si>
  <si>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</si>
  <si>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</si>
  <si>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</si>
  <si>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</si>
  <si>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</si>
  <si>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</si>
  <si>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</si>
  <si>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</si>
  <si>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</si>
  <si>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</si>
  <si>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</si>
  <si>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FRN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</si>
</sst>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CEL</v>
          </cell>
          <cell r="D10" t="str">
            <v>Celtic</v>
          </cell>
        </row>
        <row r="11">
          <cell r="C11" t="str">
            <v>FRN</v>
          </cell>
          <cell r="D11" t="str">
            <v>Eintracht_Frankfurt</v>
          </cell>
        </row>
        <row r="12">
          <cell r="C12" t="str">
            <v>INT</v>
          </cell>
          <cell r="D12" t="str">
            <v>Inter_Milan</v>
          </cell>
        </row>
        <row r="13">
          <cell r="C13" t="str">
            <v>JUV</v>
          </cell>
          <cell r="D13" t="str">
            <v>Juventus</v>
          </cell>
        </row>
        <row r="14">
          <cell r="C14" t="str">
            <v>LAZ</v>
          </cell>
          <cell r="D14" t="str">
            <v>Lazio</v>
          </cell>
        </row>
        <row r="15">
          <cell r="C15" t="str">
            <v>LYO</v>
          </cell>
          <cell r="D15" t="str">
            <v>Lyon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MRS</v>
          </cell>
          <cell r="D17" t="str">
            <v>Marseille</v>
          </cell>
        </row>
        <row r="18">
          <cell r="C18" t="str">
            <v>MON</v>
          </cell>
          <cell r="D18" t="str">
            <v>Monaco</v>
          </cell>
        </row>
        <row r="19">
          <cell r="C19" t="str">
            <v>PSG</v>
          </cell>
          <cell r="D19" t="str">
            <v>PSG</v>
          </cell>
        </row>
        <row r="20">
          <cell r="C20" t="str">
            <v>RAN</v>
          </cell>
          <cell r="D20" t="str">
            <v>Rangers</v>
          </cell>
        </row>
        <row r="21">
          <cell r="C21" t="str">
            <v>RMA</v>
          </cell>
          <cell r="D21" t="str">
            <v>Real_Madrid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SEV</v>
          </cell>
          <cell r="D23" t="str">
            <v>Sevilla</v>
          </cell>
        </row>
        <row r="24">
          <cell r="C24" t="str">
            <v>LIS</v>
          </cell>
          <cell r="D24" t="str">
            <v>Sporting_Lisbon</v>
          </cell>
        </row>
        <row r="25">
          <cell r="C25" t="str">
            <v>VAL</v>
          </cell>
          <cell r="D25" t="str">
            <v>Valencia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46730000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Eintracht_Frankfurt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110000000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Juanmi</v>
      </c>
      <c r="E6" s="26" t="str">
        <f>IF(ISERROR(VLOOKUP(CONCATENATE($O$3,$A7),[2]DATA!$B$1:$G$2000,4,0)),"",VLOOKUP(CONCATENATE($O$3,$A7),[2]DATA!$B$1:$G$2000,4,0))</f>
        <v>Buy_Him_Now</v>
      </c>
      <c r="F6" s="18">
        <f>IF(ISERROR(VLOOKUP(CONCATENATE($O$3,$A7),[2]DATA!$B$1:$G$2000,6,0)),"",VLOOKUP(CONCATENATE($O$3,$A7),[2]DATA!$B$1:$G$2000,6,0)/-1)</f>
        <v>-57500000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P_Ng</v>
      </c>
      <c r="E7" s="26" t="str">
        <f>IF(ISERROR(VLOOKUP(CONCATENATE($O$3,$A8),[2]DATA!$B$1:$G$2000,4,0)),"",VLOOKUP(CONCATENATE($O$3,$A8),[2]DATA!$B$1:$G$2000,4,0))</f>
        <v>Roma</v>
      </c>
      <c r="F7" s="18">
        <f>IF(ISERROR(VLOOKUP(CONCATENATE($O$3,$A8),[2]DATA!$B$1:$G$2000,6,0)),"",VLOOKUP(CONCATENATE($O$3,$A8),[2]DATA!$B$1:$G$2000,6,0)/-1)</f>
        <v>-30000000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S_Gimenez</v>
      </c>
      <c r="E8" s="26" t="str">
        <f>IF(ISERROR(VLOOKUP(CONCATENATE($O$3,$A9),[2]DATA!$B$1:$G$2000,4,0)),"",VLOOKUP(CONCATENATE($O$3,$A9),[2]DATA!$B$1:$G$2000,4,0))</f>
        <v>PSV</v>
      </c>
      <c r="F8" s="18">
        <f>IF(ISERROR(VLOOKUP(CONCATENATE($O$3,$A9),[2]DATA!$B$1:$G$2000,6,0)),"",VLOOKUP(CONCATENATE($O$3,$A9),[2]DATA!$B$1:$G$2000,6,0)/-1)</f>
        <v>-45000000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P_Rajkovic</v>
      </c>
      <c r="E9" s="26" t="str">
        <f>IF(ISERROR(VLOOKUP(CONCATENATE($O$3,$A10),[2]DATA!$B$1:$G$2000,4,0)),"",VLOOKUP(CONCATENATE($O$3,$A10),[2]DATA!$B$1:$G$2000,4,0))</f>
        <v>Buy_Him_Now</v>
      </c>
      <c r="F9" s="18">
        <f>IF(ISERROR(VLOOKUP(CONCATENATE($O$3,$A10),[2]DATA!$B$1:$G$2000,6,0)),"",VLOOKUP(CONCATENATE($O$3,$A10),[2]DATA!$B$1:$G$2000,6,0)/-1)</f>
        <v>-10000000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90600000</v>
      </c>
      <c r="D10" s="26" t="str">
        <f>IF(ISERROR(VLOOKUP(CONCATENATE($O$3,$A11),[2]DATA!$B$1:$G$2000,3,0)),"",VLOOKUP(CONCATENATE($O$3,$A11),[2]DATA!$B$1:$G$2000,3,0))</f>
        <v>J_Laurent</v>
      </c>
      <c r="E10" s="26" t="str">
        <f>IF(ISERROR(VLOOKUP(CONCATENATE($O$3,$A11),[2]DATA!$B$1:$G$2000,4,0)),"",VLOOKUP(CONCATENATE($O$3,$A11),[2]DATA!$B$1:$G$2000,4,0))</f>
        <v>Stoke_City</v>
      </c>
      <c r="F10" s="18">
        <f>IF(ISERROR(VLOOKUP(CONCATENATE($O$3,$A11),[2]DATA!$B$1:$G$2000,6,0)),"",VLOOKUP(CONCATENATE($O$3,$A11),[2]DATA!$B$1:$G$2000,6,0)/-1)</f>
        <v>-30000000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-32320000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-121550000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B_Ramselaar</v>
      </c>
      <c r="E45" s="18" t="str">
        <f>IF(ISERROR(VLOOKUP(CONCATENATE($O$3,$A7),[2]DATA!$A$1:$G$20000,6,0)),"",VLOOKUP(CONCATENATE($O$3,$A7),[2]DATA!$A$1:$G$2000,6,0))</f>
        <v>Free_List</v>
      </c>
      <c r="F45" s="18">
        <f>IF(ISERROR(VLOOKUP(CONCATENATE($O$3,$A7),[2]DATA!$A$1:$G$20000,7,0)),"",VLOOKUP(CONCATENATE($O$3,$A7),[2]DATA!$A$1:$G$2000,7,0))</f>
        <v>4000000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T_Kleindienst</v>
      </c>
      <c r="E46" s="18" t="str">
        <f>IF(ISERROR(VLOOKUP(CONCATENATE($O$3,$A8),[2]DATA!$A$1:$G$20000,6,0)),"",VLOOKUP(CONCATENATE($O$3,$A8),[2]DATA!$A$1:$G$2000,6,0))</f>
        <v>Free_List</v>
      </c>
      <c r="F46" s="18">
        <f>IF(ISERROR(VLOOKUP(CONCATENATE($O$3,$A8),[2]DATA!$A$1:$G$20000,7,0)),"",VLOOKUP(CONCATENATE($O$3,$A8),[2]DATA!$A$1:$G$2000,7,0))</f>
        <v>12000000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M_Langerak</v>
      </c>
      <c r="E47" s="18" t="str">
        <f>IF(ISERROR(VLOOKUP(CONCATENATE($O$3,$A9),[2]DATA!$A$1:$G$20000,6,0)),"",VLOOKUP(CONCATENATE($O$3,$A9),[2]DATA!$A$1:$G$2000,6,0))</f>
        <v>Free_List</v>
      </c>
      <c r="F47" s="18">
        <f>IF(ISERROR(VLOOKUP(CONCATENATE($O$3,$A9),[2]DATA!$A$1:$G$20000,7,0)),"",VLOOKUP(CONCATENATE($O$3,$A9),[2]DATA!$A$1:$G$2000,7,0))</f>
        <v>950000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A_Onaiwu</v>
      </c>
      <c r="E48" s="18" t="str">
        <f>IF(ISERROR(VLOOKUP(CONCATENATE($O$3,$A10),[2]DATA!$A$1:$G$20000,6,0)),"",VLOOKUP(CONCATENATE($O$3,$A10),[2]DATA!$A$1:$G$2000,6,0))</f>
        <v>Atalanta</v>
      </c>
      <c r="F48" s="18">
        <f>IF(ISERROR(VLOOKUP(CONCATENATE($O$3,$A10),[2]DATA!$A$1:$G$20000,7,0)),"",VLOOKUP(CONCATENATE($O$3,$A10),[2]DATA!$A$1:$G$2000,7,0))</f>
        <v>4000000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J_Henderson</v>
      </c>
      <c r="E49" s="18" t="str">
        <f>IF(ISERROR(VLOOKUP(CONCATENATE($O$3,$A11),[2]DATA!$A$1:$G$20000,6,0)),"",VLOOKUP(CONCATENATE($O$3,$A11),[2]DATA!$A$1:$G$2000,6,0))</f>
        <v>Stoke_City</v>
      </c>
      <c r="F49" s="18">
        <f>IF(ISERROR(VLOOKUP(CONCATENATE($O$3,$A11),[2]DATA!$A$1:$G$20000,7,0)),"",VLOOKUP(CONCATENATE($O$3,$A11),[2]DATA!$A$1:$G$2000,7,0))</f>
        <v>30000000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7762" divId="frn_17762" sourceType="range" sourceRef="B1:F79" destinationFile="C:\Users\jbank\OneDrive\Desktop\FFO-2Stuff\Finances\efl\frn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2023-05-21T12:31:09Z</dcterms:modified>
</cp:coreProperties>
</file>