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BFC35F76-FF39-4537-B253-2169FC987F43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<sst xmlns="http://schemas.openxmlformats.org/spreadsheetml/2006/main" count="16" uniqueCount="14">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</sst>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O13" sqref="O13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88510000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Lazio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139000000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31000000</v>
      </c>
      <c r="D6" s="26" t="str">
        <f>IF(ISERROR(VLOOKUP(CONCATENATE($O$3,$A7),[2]DATA!$B$1:$G$2000,3,0)),"",VLOOKUP(CONCATENATE($O$3,$A7),[2]DATA!$B$1:$G$2000,3,0))</f>
        <v>Fabinho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D_Nunez</v>
      </c>
      <c r="E7" s="26" t="str">
        <f>IF(ISERROR(VLOOKUP(CONCATENATE($O$3,$A8),[2]DATA!$B$1:$G$2000,4,0)),"",VLOOKUP(CONCATENATE($O$3,$A8),[2]DATA!$B$1:$G$2000,4,0))</f>
        <v>PSV</v>
      </c>
      <c r="F7" s="18">
        <f>IF(ISERROR(VLOOKUP(CONCATENATE($O$3,$A8),[2]DATA!$B$1:$G$2000,6,0)),"",VLOOKUP(CONCATENATE($O$3,$A8),[2]DATA!$B$1:$G$2000,6,0)/-1)</f>
        <v>-25000000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H_Aouar</v>
      </c>
      <c r="E8" s="26" t="str">
        <f>IF(ISERROR(VLOOKUP(CONCATENATE($O$3,$A9),[2]DATA!$B$1:$G$2000,4,0)),"",VLOOKUP(CONCATENATE($O$3,$A9),[2]DATA!$B$1:$G$2000,4,0))</f>
        <v>Inter_Milan</v>
      </c>
      <c r="F8" s="18">
        <f>IF(ISERROR(VLOOKUP(CONCATENATE($O$3,$A9),[2]DATA!$B$1:$G$2000,6,0)),"",VLOOKUP(CONCATENATE($O$3,$A9),[2]DATA!$B$1:$G$2000,6,0)/-1)</f>
        <v>-10000000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J_Tanganga</v>
      </c>
      <c r="E9" s="26" t="str">
        <f>IF(ISERROR(VLOOKUP(CONCATENATE($O$3,$A10),[2]DATA!$B$1:$G$2000,4,0)),"",VLOOKUP(CONCATENATE($O$3,$A10),[2]DATA!$B$1:$G$2000,4,0))</f>
        <v>Sheffield_United</v>
      </c>
      <c r="F9" s="18">
        <f>IF(ISERROR(VLOOKUP(CONCATENATE($O$3,$A10),[2]DATA!$B$1:$G$2000,6,0)),"",VLOOKUP(CONCATENATE($O$3,$A10),[2]DATA!$B$1:$G$2000,6,0)/-1)</f>
        <v>-50000000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120680000</v>
      </c>
      <c r="D10" s="26" t="str">
        <f>IF(ISERROR(VLOOKUP(CONCATENATE($O$3,$A11),[2]DATA!$B$1:$G$2000,3,0)),"",VLOOKUP(CONCATENATE($O$3,$A11),[2]DATA!$B$1:$G$2000,3,0))</f>
        <v>M_Cabit</v>
      </c>
      <c r="E10" s="26" t="str">
        <f>IF(ISERROR(VLOOKUP(CONCATENATE($O$3,$A11),[2]DATA!$B$1:$G$2000,4,0)),"",VLOOKUP(CONCATENATE($O$3,$A11),[2]DATA!$B$1:$G$2000,4,0))</f>
        <v>Juventus</v>
      </c>
      <c r="F10" s="18">
        <f>IF(ISERROR(VLOOKUP(CONCATENATE($O$3,$A11),[2]DATA!$B$1:$G$2000,6,0)),"",VLOOKUP(CONCATENATE($O$3,$A11),[2]DATA!$B$1:$G$2000,6,0)/-1)</f>
        <v>-9000000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-43170000</v>
      </c>
      <c r="D11" s="26" t="str">
        <f>IF(ISERROR(VLOOKUP(CONCATENATE($O$3,$A12),[2]DATA!$B$1:$G$2000,3,0)),"",VLOOKUP(CONCATENATE($O$3,$A12),[2]DATA!$B$1:$G$2000,3,0))</f>
        <v>C_Pulisic</v>
      </c>
      <c r="E11" s="26" t="str">
        <f>IF(ISERROR(VLOOKUP(CONCATENATE($O$3,$A12),[2]DATA!$B$1:$G$2000,4,0)),"",VLOOKUP(CONCATENATE($O$3,$A12),[2]DATA!$B$1:$G$2000,4,0))</f>
        <v>Sevilla</v>
      </c>
      <c r="F11" s="18">
        <f>IF(ISERROR(VLOOKUP(CONCATENATE($O$3,$A12),[2]DATA!$B$1:$G$2000,6,0)),"",VLOOKUP(CONCATENATE($O$3,$A12),[2]DATA!$B$1:$G$2000,6,0)/-1)</f>
        <v>-60000000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-159000000</v>
      </c>
      <c r="D12" s="26" t="str">
        <f>IF(ISERROR(VLOOKUP(CONCATENATE($O$3,$A13),[2]DATA!$B$1:$G$2000,3,0)),"",VLOOKUP(CONCATENATE($O$3,$A13),[2]DATA!$B$1:$G$2000,3,0))</f>
        <v>D_de_Gea</v>
      </c>
      <c r="E12" s="26" t="str">
        <f>IF(ISERROR(VLOOKUP(CONCATENATE($O$3,$A13),[2]DATA!$B$1:$G$2000,4,0)),"",VLOOKUP(CONCATENATE($O$3,$A13),[2]DATA!$B$1:$G$2000,4,0))</f>
        <v>Sevilla</v>
      </c>
      <c r="F12" s="18">
        <f>IF(ISERROR(VLOOKUP(CONCATENATE($O$3,$A13),[2]DATA!$B$1:$G$2000,6,0)),"",VLOOKUP(CONCATENATE($O$3,$A13),[2]DATA!$B$1:$G$2000,6,0)/-1)</f>
        <v>-60000000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K_Mbappe</v>
      </c>
      <c r="E13" s="26" t="str">
        <f>IF(ISERROR(VLOOKUP(CONCATENATE($O$3,$A14),[2]DATA!$B$1:$G$2000,4,0)),"",VLOOKUP(CONCATENATE($O$3,$A14),[2]DATA!$B$1:$G$2000,4,0))</f>
        <v>PSV</v>
      </c>
      <c r="F13" s="18">
        <f>IF(ISERROR(VLOOKUP(CONCATENATE($O$3,$A14),[2]DATA!$B$1:$G$2000,6,0)),"",VLOOKUP(CONCATENATE($O$3,$A14),[2]DATA!$B$1:$G$2000,6,0)/-1)</f>
        <v>-100000000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N_Mazraoui</v>
      </c>
      <c r="E14" s="26" t="str">
        <f>IF(ISERROR(VLOOKUP(CONCATENATE($O$3,$A15),[2]DATA!$B$1:$G$2000,4,0)),"",VLOOKUP(CONCATENATE($O$3,$A15),[2]DATA!$B$1:$G$2000,4,0))</f>
        <v>Manchester_United</v>
      </c>
      <c r="F14" s="18">
        <f>IF(ISERROR(VLOOKUP(CONCATENATE($O$3,$A15),[2]DATA!$B$1:$G$2000,6,0)),"",VLOOKUP(CONCATENATE($O$3,$A15),[2]DATA!$B$1:$G$2000,6,0)/-1)</f>
        <v>-100000000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S_Mane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15000000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I_Sangare</v>
      </c>
      <c r="E46" s="18" t="str">
        <f>IF(ISERROR(VLOOKUP(CONCATENATE($O$3,$A8),[2]DATA!$A$1:$G$20000,6,0)),"",VLOOKUP(CONCATENATE($O$3,$A8),[2]DATA!$A$1:$G$2000,6,0))</f>
        <v>PSV</v>
      </c>
      <c r="F46" s="18">
        <f>IF(ISERROR(VLOOKUP(CONCATENATE($O$3,$A8),[2]DATA!$A$1:$G$20000,7,0)),"",VLOOKUP(CONCATENATE($O$3,$A8),[2]DATA!$A$1:$G$2000,7,0))</f>
        <v>15000000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T_Castagne</v>
      </c>
      <c r="E47" s="18" t="str">
        <f>IF(ISERROR(VLOOKUP(CONCATENATE($O$3,$A9),[2]DATA!$A$1:$G$20000,6,0)),"",VLOOKUP(CONCATENATE($O$3,$A9),[2]DATA!$A$1:$G$2000,6,0))</f>
        <v>Inter_Milan</v>
      </c>
      <c r="F47" s="18">
        <f>IF(ISERROR(VLOOKUP(CONCATENATE($O$3,$A9),[2]DATA!$A$1:$G$20000,7,0)),"",VLOOKUP(CONCATENATE($O$3,$A9),[2]DATA!$A$1:$G$2000,7,0))</f>
        <v>10000000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I_Muniain</v>
      </c>
      <c r="E48" s="18" t="str">
        <f>IF(ISERROR(VLOOKUP(CONCATENATE($O$3,$A10),[2]DATA!$A$1:$G$20000,6,0)),"",VLOOKUP(CONCATENATE($O$3,$A10),[2]DATA!$A$1:$G$2000,6,0))</f>
        <v>Sheffield_United</v>
      </c>
      <c r="F48" s="18">
        <f>IF(ISERROR(VLOOKUP(CONCATENATE($O$3,$A10),[2]DATA!$A$1:$G$20000,7,0)),"",VLOOKUP(CONCATENATE($O$3,$A10),[2]DATA!$A$1:$G$2000,7,0))</f>
        <v>60000000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J_Musso</v>
      </c>
      <c r="E49" s="18" t="str">
        <f>IF(ISERROR(VLOOKUP(CONCATENATE($O$3,$A11),[2]DATA!$A$1:$G$20000,6,0)),"",VLOOKUP(CONCATENATE($O$3,$A11),[2]DATA!$A$1:$G$2000,6,0))</f>
        <v>Sevilla</v>
      </c>
      <c r="F49" s="18">
        <f>IF(ISERROR(VLOOKUP(CONCATENATE($O$3,$A11),[2]DATA!$A$1:$G$20000,7,0)),"",VLOOKUP(CONCATENATE($O$3,$A11),[2]DATA!$A$1:$G$2000,7,0))</f>
        <v>30000000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D_Nunez</v>
      </c>
      <c r="E50" s="18" t="str">
        <f>IF(ISERROR(VLOOKUP(CONCATENATE($O$3,$A12),[2]DATA!$A$1:$G$20000,6,0)),"",VLOOKUP(CONCATENATE($O$3,$A12),[2]DATA!$A$1:$G$2000,6,0))</f>
        <v>Sevilla</v>
      </c>
      <c r="F50" s="18">
        <f>IF(ISERROR(VLOOKUP(CONCATENATE($O$3,$A12),[2]DATA!$A$1:$G$20000,7,0)),"",VLOOKUP(CONCATENATE($O$3,$A12),[2]DATA!$A$1:$G$2000,7,0))</f>
        <v>30000000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V_Osimhen</v>
      </c>
      <c r="E51" s="18" t="str">
        <f>IF(ISERROR(VLOOKUP(CONCATENATE($O$3,$A13),[2]DATA!$A$1:$G$20000,6,0)),"",VLOOKUP(CONCATENATE($O$3,$A13),[2]DATA!$A$1:$G$2000,6,0))</f>
        <v>PSV</v>
      </c>
      <c r="F51" s="18">
        <f>IF(ISERROR(VLOOKUP(CONCATENATE($O$3,$A13),[2]DATA!$A$1:$G$20000,7,0)),"",VLOOKUP(CONCATENATE($O$3,$A13),[2]DATA!$A$1:$G$2000,7,0))</f>
        <v>25000000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D_Upamecano</v>
      </c>
      <c r="E52" s="18" t="str">
        <f>IF(ISERROR(VLOOKUP(CONCATENATE($O$3,$A14),[2]DATA!$A$1:$G$20000,6,0)),"",VLOOKUP(CONCATENATE($O$3,$A14),[2]DATA!$A$1:$G$2000,6,0))</f>
        <v>Manchester_United</v>
      </c>
      <c r="F52" s="18">
        <f>IF(ISERROR(VLOOKUP(CONCATENATE($O$3,$A14),[2]DATA!$A$1:$G$20000,7,0)),"",VLOOKUP(CONCATENATE($O$3,$A14),[2]DATA!$A$1:$G$2000,7,0))</f>
        <v>100000000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3666" divId="laz_13666" sourceType="range" sourceRef="B1:F79" destinationFile="C:\Users\jbank\OneDrive\Desktop\FFO-2Stuff\Finances\efl\laz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2023-05-21T12:31:06Z</dcterms:modified>
</cp:coreProperties>
</file>