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efl\"/>
    </mc:Choice>
  </mc:AlternateContent>
  <xr:revisionPtr revIDLastSave="0" documentId="13_ncr:1_{DDC046DC-30DE-4FD4-A8FB-78960DB99B89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s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<sst xmlns="http://schemas.openxmlformats.org/spreadsheetml/2006/main" count="16" uniqueCount="14">
  <si>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</si>
  <si>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</si>
  <si>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</si>
  <si>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</si>
  <si>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</si>
  <si>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</si>
  <si>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</si>
  <si>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</si>
  <si>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</si>
  <si>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</si>
  <si>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</si>
  <si>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</si>
  <si>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</si>
  <si>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LYO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</si>
</sst>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CEL</v>
          </cell>
          <cell r="D10" t="str">
            <v>Celtic</v>
          </cell>
        </row>
        <row r="11">
          <cell r="C11" t="str">
            <v>FRN</v>
          </cell>
          <cell r="D11" t="str">
            <v>Eintracht_Frankfurt</v>
          </cell>
        </row>
        <row r="12">
          <cell r="C12" t="str">
            <v>INT</v>
          </cell>
          <cell r="D12" t="str">
            <v>Inter_Milan</v>
          </cell>
        </row>
        <row r="13">
          <cell r="C13" t="str">
            <v>JUV</v>
          </cell>
          <cell r="D13" t="str">
            <v>Juventus</v>
          </cell>
        </row>
        <row r="14">
          <cell r="C14" t="str">
            <v>LAZ</v>
          </cell>
          <cell r="D14" t="str">
            <v>Lazio</v>
          </cell>
        </row>
        <row r="15">
          <cell r="C15" t="str">
            <v>LYO</v>
          </cell>
          <cell r="D15" t="str">
            <v>Lyon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MRS</v>
          </cell>
          <cell r="D17" t="str">
            <v>Marseille</v>
          </cell>
        </row>
        <row r="18">
          <cell r="C18" t="str">
            <v>MON</v>
          </cell>
          <cell r="D18" t="str">
            <v>Monaco</v>
          </cell>
        </row>
        <row r="19">
          <cell r="C19" t="str">
            <v>PSG</v>
          </cell>
          <cell r="D19" t="str">
            <v>PSG</v>
          </cell>
        </row>
        <row r="20">
          <cell r="C20" t="str">
            <v>RAN</v>
          </cell>
          <cell r="D20" t="str">
            <v>Rangers</v>
          </cell>
        </row>
        <row r="21">
          <cell r="C21" t="str">
            <v>RMA</v>
          </cell>
          <cell r="D21" t="str">
            <v>Real_Madrid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SEV</v>
          </cell>
          <cell r="D23" t="str">
            <v>Sevilla</v>
          </cell>
        </row>
        <row r="24">
          <cell r="C24" t="str">
            <v>LIS</v>
          </cell>
          <cell r="D24" t="str">
            <v>Sporting_Lisbon</v>
          </cell>
        </row>
        <row r="25">
          <cell r="C25" t="str">
            <v>VAL</v>
          </cell>
          <cell r="D25" t="str">
            <v>Valencia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C8" sqref="C8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112160000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Lyon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91000000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27000000</v>
      </c>
      <c r="D6" s="26" t="str">
        <f>IF(ISERROR(VLOOKUP(CONCATENATE($O$3,$A7),[2]DATA!$B$1:$G$2000,3,0)),"",VLOOKUP(CONCATENATE($O$3,$A7),[2]DATA!$B$1:$G$2000,3,0))</f>
        <v>S_Gomez</v>
      </c>
      <c r="E6" s="26" t="str">
        <f>IF(ISERROR(VLOOKUP(CONCATENATE($O$3,$A7),[2]DATA!$B$1:$G$2000,4,0)),"",VLOOKUP(CONCATENATE($O$3,$A7),[2]DATA!$B$1:$G$2000,4,0))</f>
        <v>Barcelona</v>
      </c>
      <c r="F6" s="18">
        <f>IF(ISERROR(VLOOKUP(CONCATENATE($O$3,$A7),[2]DATA!$B$1:$G$2000,6,0)),"",VLOOKUP(CONCATENATE($O$3,$A7),[2]DATA!$B$1:$G$2000,6,0)/-1)</f>
        <v>-25000000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-17000000</v>
      </c>
      <c r="D7" s="26" t="str">
        <f>IF(ISERROR(VLOOKUP(CONCATENATE($O$3,$A8),[2]DATA!$B$1:$G$2000,3,0)),"",VLOOKUP(CONCATENATE($O$3,$A8),[2]DATA!$B$1:$G$2000,3,0))</f>
        <v>R_Holding</v>
      </c>
      <c r="E7" s="26" t="str">
        <f>IF(ISERROR(VLOOKUP(CONCATENATE($O$3,$A8),[2]DATA!$B$1:$G$2000,4,0)),"",VLOOKUP(CONCATENATE($O$3,$A8),[2]DATA!$B$1:$G$2000,4,0))</f>
        <v>Blackburn_Rovers</v>
      </c>
      <c r="F7" s="18">
        <f>IF(ISERROR(VLOOKUP(CONCATENATE($O$3,$A8),[2]DATA!$B$1:$G$2000,6,0)),"",VLOOKUP(CONCATENATE($O$3,$A8),[2]DATA!$B$1:$G$2000,6,0)/-1)</f>
        <v>-60000000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Joao_Pedro</v>
      </c>
      <c r="E8" s="26" t="str">
        <f>IF(ISERROR(VLOOKUP(CONCATENATE($O$3,$A9),[2]DATA!$B$1:$G$2000,4,0)),"",VLOOKUP(CONCATENATE($O$3,$A9),[2]DATA!$B$1:$G$2000,4,0))</f>
        <v>Watford</v>
      </c>
      <c r="F8" s="18">
        <f>IF(ISERROR(VLOOKUP(CONCATENATE($O$3,$A9),[2]DATA!$B$1:$G$2000,6,0)),"",VLOOKUP(CONCATENATE($O$3,$A9),[2]DATA!$B$1:$G$2000,6,0)/-1)</f>
        <v>-50000000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H_Choudhury</v>
      </c>
      <c r="E9" s="26" t="str">
        <f>IF(ISERROR(VLOOKUP(CONCATENATE($O$3,$A10),[2]DATA!$B$1:$G$2000,4,0)),"",VLOOKUP(CONCATENATE($O$3,$A10),[2]DATA!$B$1:$G$2000,4,0))</f>
        <v>Watford</v>
      </c>
      <c r="F9" s="18">
        <f>IF(ISERROR(VLOOKUP(CONCATENATE($O$3,$A10),[2]DATA!$B$1:$G$2000,6,0)),"",VLOOKUP(CONCATENATE($O$3,$A10),[2]DATA!$B$1:$G$2000,6,0)/-1)</f>
        <v>-50000000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87760000</v>
      </c>
      <c r="D10" s="26" t="str">
        <f>IF(ISERROR(VLOOKUP(CONCATENATE($O$3,$A11),[2]DATA!$B$1:$G$2000,3,0)),"",VLOOKUP(CONCATENATE($O$3,$A11),[2]DATA!$B$1:$G$2000,3,0))</f>
        <v>Isco</v>
      </c>
      <c r="E10" s="26" t="str">
        <f>IF(ISERROR(VLOOKUP(CONCATENATE($O$3,$A11),[2]DATA!$B$1:$G$2000,4,0)),"",VLOOKUP(CONCATENATE($O$3,$A11),[2]DATA!$B$1:$G$2000,4,0))</f>
        <v>Sporting_Lisbon</v>
      </c>
      <c r="F10" s="18">
        <f>IF(ISERROR(VLOOKUP(CONCATENATE($O$3,$A11),[2]DATA!$B$1:$G$2000,6,0)),"",VLOOKUP(CONCATENATE($O$3,$A11),[2]DATA!$B$1:$G$2000,6,0)/-1)</f>
        <v>-116000000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-38100000</v>
      </c>
      <c r="D11" s="26" t="str">
        <f>IF(ISERROR(VLOOKUP(CONCATENATE($O$3,$A12),[2]DATA!$B$1:$G$2000,3,0)),"",VLOOKUP(CONCATENATE($O$3,$A12),[2]DATA!$B$1:$G$2000,3,0))</f>
        <v>A_Morata</v>
      </c>
      <c r="E11" s="26" t="str">
        <f>IF(ISERROR(VLOOKUP(CONCATENATE($O$3,$A12),[2]DATA!$B$1:$G$2000,4,0)),"",VLOOKUP(CONCATENATE($O$3,$A12),[2]DATA!$B$1:$G$2000,4,0))</f>
        <v>Sporting_Lisbon</v>
      </c>
      <c r="F11" s="18">
        <f>IF(ISERROR(VLOOKUP(CONCATENATE($O$3,$A12),[2]DATA!$B$1:$G$2000,6,0)),"",VLOOKUP(CONCATENATE($O$3,$A12),[2]DATA!$B$1:$G$2000,6,0)/-1)</f>
        <v>-75000000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-38500000</v>
      </c>
      <c r="D12" s="26" t="str">
        <f>IF(ISERROR(VLOOKUP(CONCATENATE($O$3,$A13),[2]DATA!$B$1:$G$2000,3,0)),"",VLOOKUP(CONCATENATE($O$3,$A13),[2]DATA!$B$1:$G$2000,3,0))</f>
        <v>V_van_Dijk</v>
      </c>
      <c r="E12" s="26" t="str">
        <f>IF(ISERROR(VLOOKUP(CONCATENATE($O$3,$A13),[2]DATA!$B$1:$G$2000,4,0)),"",VLOOKUP(CONCATENATE($O$3,$A13),[2]DATA!$B$1:$G$2000,4,0))</f>
        <v>Blackburn_Rovers</v>
      </c>
      <c r="F12" s="18">
        <f>IF(ISERROR(VLOOKUP(CONCATENATE($O$3,$A13),[2]DATA!$B$1:$G$2000,6,0)),"",VLOOKUP(CONCATENATE($O$3,$A13),[2]DATA!$B$1:$G$2000,6,0)/-1)</f>
        <v>-190000000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C_Lancaster</v>
      </c>
      <c r="E13" s="26" t="str">
        <f>IF(ISERROR(VLOOKUP(CONCATENATE($O$3,$A14),[2]DATA!$B$1:$G$2000,4,0)),"",VLOOKUP(CONCATENATE($O$3,$A14),[2]DATA!$B$1:$G$2000,4,0))</f>
        <v>Blackburn_Rovers</v>
      </c>
      <c r="F13" s="18">
        <f>IF(ISERROR(VLOOKUP(CONCATENATE($O$3,$A14),[2]DATA!$B$1:$G$2000,6,0)),"",VLOOKUP(CONCATENATE($O$3,$A14),[2]DATA!$B$1:$G$2000,6,0)/-1)</f>
        <v>-10000000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L_Oztunali</v>
      </c>
      <c r="E14" s="26" t="str">
        <f>IF(ISERROR(VLOOKUP(CONCATENATE($O$3,$A15),[2]DATA!$B$1:$G$2000,4,0)),"",VLOOKUP(CONCATENATE($O$3,$A15),[2]DATA!$B$1:$G$2000,4,0))</f>
        <v>West_Ham</v>
      </c>
      <c r="F14" s="18">
        <f>IF(ISERROR(VLOOKUP(CONCATENATE($O$3,$A15),[2]DATA!$B$1:$G$2000,6,0)),"",VLOOKUP(CONCATENATE($O$3,$A15),[2]DATA!$B$1:$G$2000,6,0)/-1)</f>
        <v>-10000000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T_Abraham</v>
      </c>
      <c r="E15" s="26" t="str">
        <f>IF(ISERROR(VLOOKUP(CONCATENATE($O$3,$A16),[2]DATA!$B$1:$G$2000,4,0)),"",VLOOKUP(CONCATENATE($O$3,$A16),[2]DATA!$B$1:$G$2000,4,0))</f>
        <v>PSV</v>
      </c>
      <c r="F15" s="18">
        <f>IF(ISERROR(VLOOKUP(CONCATENATE($O$3,$A16),[2]DATA!$B$1:$G$2000,6,0)),"",VLOOKUP(CONCATENATE($O$3,$A16),[2]DATA!$B$1:$G$2000,6,0)/-1)</f>
        <v>-20000000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M_Boadu</v>
      </c>
      <c r="E16" s="26" t="str">
        <f>IF(ISERROR(VLOOKUP(CONCATENATE($O$3,$A17),[2]DATA!$B$1:$G$2000,4,0)),"",VLOOKUP(CONCATENATE($O$3,$A17),[2]DATA!$B$1:$G$2000,4,0))</f>
        <v>Celtic</v>
      </c>
      <c r="F16" s="18">
        <f>IF(ISERROR(VLOOKUP(CONCATENATE($O$3,$A17),[2]DATA!$B$1:$G$2000,6,0)),"",VLOOKUP(CONCATENATE($O$3,$A17),[2]DATA!$B$1:$G$2000,6,0)/-1)</f>
        <v>-50000000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>C_C-Vickers</v>
      </c>
      <c r="E17" s="26" t="str">
        <f>IF(ISERROR(VLOOKUP(CONCATENATE($O$3,$A18),[2]DATA!$B$1:$G$2000,4,0)),"",VLOOKUP(CONCATENATE($O$3,$A18),[2]DATA!$B$1:$G$2000,4,0))</f>
        <v>Celtic</v>
      </c>
      <c r="F17" s="18">
        <f>IF(ISERROR(VLOOKUP(CONCATENATE($O$3,$A18),[2]DATA!$B$1:$G$2000,6,0)),"",VLOOKUP(CONCATENATE($O$3,$A18),[2]DATA!$B$1:$G$2000,6,0)/-1)</f>
        <v>-20000000</v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>J_Branthwaite</v>
      </c>
      <c r="E18" s="26" t="str">
        <f>IF(ISERROR(VLOOKUP(CONCATENATE($O$3,$A19),[2]DATA!$B$1:$G$2000,4,0)),"",VLOOKUP(CONCATENATE($O$3,$A19),[2]DATA!$B$1:$G$2000,4,0))</f>
        <v>PSV</v>
      </c>
      <c r="F18" s="18">
        <f>IF(ISERROR(VLOOKUP(CONCATENATE($O$3,$A19),[2]DATA!$B$1:$G$2000,6,0)),"",VLOOKUP(CONCATENATE($O$3,$A19),[2]DATA!$B$1:$G$2000,6,0)/-1)</f>
        <v>-15000000</v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>V_Osimhen</v>
      </c>
      <c r="E19" s="26" t="str">
        <f>IF(ISERROR(VLOOKUP(CONCATENATE($O$3,$A20),[2]DATA!$B$1:$G$2000,4,0)),"",VLOOKUP(CONCATENATE($O$3,$A20),[2]DATA!$B$1:$G$2000,4,0))</f>
        <v>PSV</v>
      </c>
      <c r="F19" s="18">
        <f>IF(ISERROR(VLOOKUP(CONCATENATE($O$3,$A20),[2]DATA!$B$1:$G$2000,6,0)),"",VLOOKUP(CONCATENATE($O$3,$A20),[2]DATA!$B$1:$G$2000,6,0)/-1)</f>
        <v>-15000000</v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>J_Anthony</v>
      </c>
      <c r="E20" s="26" t="str">
        <f>IF(ISERROR(VLOOKUP(CONCATENATE($O$3,$A21),[2]DATA!$B$1:$G$2000,4,0)),"",VLOOKUP(CONCATENATE($O$3,$A21),[2]DATA!$B$1:$G$2000,4,0))</f>
        <v>Wolves</v>
      </c>
      <c r="F20" s="18">
        <f>IF(ISERROR(VLOOKUP(CONCATENATE($O$3,$A21),[2]DATA!$B$1:$G$2000,6,0)),"",VLOOKUP(CONCATENATE($O$3,$A21),[2]DATA!$B$1:$G$2000,6,0)/-1)</f>
        <v>-10000000</v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N_Aguerd</v>
      </c>
      <c r="E45" s="18" t="str">
        <f>IF(ISERROR(VLOOKUP(CONCATENATE($O$3,$A7),[2]DATA!$A$1:$G$20000,6,0)),"",VLOOKUP(CONCATENATE($O$3,$A7),[2]DATA!$A$1:$G$2000,6,0))</f>
        <v>Blackburn_Rovers</v>
      </c>
      <c r="F45" s="18">
        <f>IF(ISERROR(VLOOKUP(CONCATENATE($O$3,$A7),[2]DATA!$A$1:$G$20000,7,0)),"",VLOOKUP(CONCATENATE($O$3,$A7),[2]DATA!$A$1:$G$2000,7,0))</f>
        <v>60000000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B_Embolo</v>
      </c>
      <c r="E46" s="18" t="str">
        <f>IF(ISERROR(VLOOKUP(CONCATENATE($O$3,$A8),[2]DATA!$A$1:$G$20000,6,0)),"",VLOOKUP(CONCATENATE($O$3,$A8),[2]DATA!$A$1:$G$2000,6,0))</f>
        <v>Watford</v>
      </c>
      <c r="F46" s="18">
        <f>IF(ISERROR(VLOOKUP(CONCATENATE($O$3,$A8),[2]DATA!$A$1:$G$20000,7,0)),"",VLOOKUP(CONCATENATE($O$3,$A8),[2]DATA!$A$1:$G$2000,7,0))</f>
        <v>102000000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F_Neuhaus</v>
      </c>
      <c r="E47" s="18" t="str">
        <f>IF(ISERROR(VLOOKUP(CONCATENATE($O$3,$A9),[2]DATA!$A$1:$G$20000,6,0)),"",VLOOKUP(CONCATENATE($O$3,$A9),[2]DATA!$A$1:$G$2000,6,0))</f>
        <v>Watford</v>
      </c>
      <c r="F47" s="18">
        <f>IF(ISERROR(VLOOKUP(CONCATENATE($O$3,$A9),[2]DATA!$A$1:$G$20000,7,0)),"",VLOOKUP(CONCATENATE($O$3,$A9),[2]DATA!$A$1:$G$2000,7,0))</f>
        <v>50000000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J_Schmid</v>
      </c>
      <c r="E48" s="18" t="str">
        <f>IF(ISERROR(VLOOKUP(CONCATENATE($O$3,$A10),[2]DATA!$A$1:$G$20000,6,0)),"",VLOOKUP(CONCATENATE($O$3,$A10),[2]DATA!$A$1:$G$2000,6,0))</f>
        <v>Sporting_Lisbon</v>
      </c>
      <c r="F48" s="18">
        <f>IF(ISERROR(VLOOKUP(CONCATENATE($O$3,$A10),[2]DATA!$A$1:$G$20000,7,0)),"",VLOOKUP(CONCATENATE($O$3,$A10),[2]DATA!$A$1:$G$2000,7,0))</f>
        <v>1000000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Isco</v>
      </c>
      <c r="E49" s="18" t="str">
        <f>IF(ISERROR(VLOOKUP(CONCATENATE($O$3,$A11),[2]DATA!$A$1:$G$20000,6,0)),"",VLOOKUP(CONCATENATE($O$3,$A11),[2]DATA!$A$1:$G$2000,6,0))</f>
        <v>Inter_Milan</v>
      </c>
      <c r="F49" s="18">
        <f>IF(ISERROR(VLOOKUP(CONCATENATE($O$3,$A11),[2]DATA!$A$1:$G$20000,7,0)),"",VLOOKUP(CONCATENATE($O$3,$A11),[2]DATA!$A$1:$G$2000,7,0))</f>
        <v>100000000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J_Angelino</v>
      </c>
      <c r="E50" s="18" t="str">
        <f>IF(ISERROR(VLOOKUP(CONCATENATE($O$3,$A12),[2]DATA!$A$1:$G$20000,6,0)),"",VLOOKUP(CONCATENATE($O$3,$A12),[2]DATA!$A$1:$G$2000,6,0))</f>
        <v>Blackburn_Rovers</v>
      </c>
      <c r="F50" s="18">
        <f>IF(ISERROR(VLOOKUP(CONCATENATE($O$3,$A12),[2]DATA!$A$1:$G$20000,7,0)),"",VLOOKUP(CONCATENATE($O$3,$A12),[2]DATA!$A$1:$G$2000,7,0))</f>
        <v>200000000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C_Soler</v>
      </c>
      <c r="E51" s="18" t="str">
        <f>IF(ISERROR(VLOOKUP(CONCATENATE($O$3,$A13),[2]DATA!$A$1:$G$20000,6,0)),"",VLOOKUP(CONCATENATE($O$3,$A13),[2]DATA!$A$1:$G$2000,6,0))</f>
        <v>West_Ham</v>
      </c>
      <c r="F51" s="18">
        <f>IF(ISERROR(VLOOKUP(CONCATENATE($O$3,$A13),[2]DATA!$A$1:$G$20000,7,0)),"",VLOOKUP(CONCATENATE($O$3,$A13),[2]DATA!$A$1:$G$2000,7,0))</f>
        <v>10000000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Joao_Pedro</v>
      </c>
      <c r="E52" s="18" t="str">
        <f>IF(ISERROR(VLOOKUP(CONCATENATE($O$3,$A14),[2]DATA!$A$1:$G$20000,6,0)),"",VLOOKUP(CONCATENATE($O$3,$A14),[2]DATA!$A$1:$G$2000,6,0))</f>
        <v>PSV</v>
      </c>
      <c r="F52" s="18">
        <f>IF(ISERROR(VLOOKUP(CONCATENATE($O$3,$A14),[2]DATA!$A$1:$G$20000,7,0)),"",VLOOKUP(CONCATENATE($O$3,$A14),[2]DATA!$A$1:$G$2000,7,0))</f>
        <v>35000000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T_Abraham</v>
      </c>
      <c r="E53" s="18" t="str">
        <f>IF(ISERROR(VLOOKUP(CONCATENATE($O$3,$A15),[2]DATA!$A$1:$G$20000,6,0)),"",VLOOKUP(CONCATENATE($O$3,$A15),[2]DATA!$A$1:$G$2000,6,0))</f>
        <v>Celtic</v>
      </c>
      <c r="F53" s="18">
        <f>IF(ISERROR(VLOOKUP(CONCATENATE($O$3,$A15),[2]DATA!$A$1:$G$20000,7,0)),"",VLOOKUP(CONCATENATE($O$3,$A15),[2]DATA!$A$1:$G$2000,7,0))</f>
        <v>25000000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M_Akanji</v>
      </c>
      <c r="E54" s="18" t="str">
        <f>IF(ISERROR(VLOOKUP(CONCATENATE($O$3,$A16),[2]DATA!$A$1:$G$20000,6,0)),"",VLOOKUP(CONCATENATE($O$3,$A16),[2]DATA!$A$1:$G$2000,6,0))</f>
        <v>Celtic</v>
      </c>
      <c r="F54" s="18">
        <f>IF(ISERROR(VLOOKUP(CONCATENATE($O$3,$A16),[2]DATA!$A$1:$G$20000,7,0)),"",VLOOKUP(CONCATENATE($O$3,$A16),[2]DATA!$A$1:$G$2000,7,0))</f>
        <v>20000000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C_C-Vickers</v>
      </c>
      <c r="E55" s="18" t="str">
        <f>IF(ISERROR(VLOOKUP(CONCATENATE($O$3,$A17),[2]DATA!$A$1:$G$20000,6,0)),"",VLOOKUP(CONCATENATE($O$3,$A17),[2]DATA!$A$1:$G$2000,6,0))</f>
        <v>PSV</v>
      </c>
      <c r="F55" s="18">
        <f>IF(ISERROR(VLOOKUP(CONCATENATE($O$3,$A17),[2]DATA!$A$1:$G$20000,7,0)),"",VLOOKUP(CONCATENATE($O$3,$A17),[2]DATA!$A$1:$G$2000,7,0))</f>
        <v>10000000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>H_Lozano</v>
      </c>
      <c r="E56" s="18" t="str">
        <f>IF(ISERROR(VLOOKUP(CONCATENATE($O$3,$A18),[2]DATA!$A$1:$G$20000,6,0)),"",VLOOKUP(CONCATENATE($O$3,$A18),[2]DATA!$A$1:$G$2000,6,0))</f>
        <v>PSV</v>
      </c>
      <c r="F56" s="18">
        <f>IF(ISERROR(VLOOKUP(CONCATENATE($O$3,$A18),[2]DATA!$A$1:$G$20000,7,0)),"",VLOOKUP(CONCATENATE($O$3,$A18),[2]DATA!$A$1:$G$2000,7,0))</f>
        <v>10000000</v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>M_Boadu</v>
      </c>
      <c r="E57" s="18" t="str">
        <f>IF(ISERROR(VLOOKUP(CONCATENATE($O$3,$A19),[2]DATA!$A$1:$G$20000,6,0)),"",VLOOKUP(CONCATENATE($O$3,$A19),[2]DATA!$A$1:$G$2000,6,0))</f>
        <v>PSV</v>
      </c>
      <c r="F57" s="18">
        <f>IF(ISERROR(VLOOKUP(CONCATENATE($O$3,$A19),[2]DATA!$A$1:$G$20000,7,0)),"",VLOOKUP(CONCATENATE($O$3,$A19),[2]DATA!$A$1:$G$2000,7,0))</f>
        <v>22500000</v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>T_Muller</v>
      </c>
      <c r="E58" s="18" t="str">
        <f>IF(ISERROR(VLOOKUP(CONCATENATE($O$3,$A20),[2]DATA!$A$1:$G$20000,6,0)),"",VLOOKUP(CONCATENATE($O$3,$A20),[2]DATA!$A$1:$G$2000,6,0))</f>
        <v>Wolves</v>
      </c>
      <c r="F58" s="18">
        <f>IF(ISERROR(VLOOKUP(CONCATENATE($O$3,$A20),[2]DATA!$A$1:$G$20000,7,0)),"",VLOOKUP(CONCATENATE($O$3,$A20),[2]DATA!$A$1:$G$2000,7,0))</f>
        <v>32000000</v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1630" divId="lyo_11630" sourceType="range" sourceRef="B1:F79" destinationFile="C:\Users\jbank\OneDrive\Desktop\FFO-2Stuff\Finances\efl\lyo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2023-05-21T12:31:04Z</dcterms:modified>
</cp:coreProperties>
</file>