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FA04BE4D-05C1-4B2D-8508-BFCDFD2E9C8E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<sst xmlns="http://schemas.openxmlformats.org/spreadsheetml/2006/main" count="16" uniqueCount="14">
  <si>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</si>
  <si>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</si>
  <si>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</si>
  <si>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</si>
  <si>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</si>
  <si>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</si>
  <si>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</si>
  <si>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</si>
  <si>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</si>
  <si>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</si>
  <si>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</si>
  <si>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</si>
  <si>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</si>
  <si>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MRS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</si>
</sst>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AA4" sqref="AA4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136100000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Marseille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117000000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28000000</v>
      </c>
      <c r="D6" s="26" t="str">
        <f>IF(ISERROR(VLOOKUP(CONCATENATE($O$3,$A7),[2]DATA!$B$1:$G$2000,3,0)),"",VLOOKUP(CONCATENATE($O$3,$A7),[2]DATA!$B$1:$G$2000,3,0))</f>
        <v>C_Roberts</v>
      </c>
      <c r="E6" s="26" t="str">
        <f>IF(ISERROR(VLOOKUP(CONCATENATE($O$3,$A7),[2]DATA!$B$1:$G$2000,4,0)),"",VLOOKUP(CONCATENATE($O$3,$A7),[2]DATA!$B$1:$G$2000,4,0))</f>
        <v>Barnsley</v>
      </c>
      <c r="F6" s="18">
        <f>IF(ISERROR(VLOOKUP(CONCATENATE($O$3,$A7),[2]DATA!$B$1:$G$2000,6,0)),"",VLOOKUP(CONCATENATE($O$3,$A7),[2]DATA!$B$1:$G$2000,6,0)/-1)</f>
        <v>-10000000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A_MacAllister</v>
      </c>
      <c r="E7" s="26" t="str">
        <f>IF(ISERROR(VLOOKUP(CONCATENATE($O$3,$A8),[2]DATA!$B$1:$G$2000,4,0)),"",VLOOKUP(CONCATENATE($O$3,$A8),[2]DATA!$B$1:$G$2000,4,0))</f>
        <v>Barnsley</v>
      </c>
      <c r="F7" s="18">
        <f>IF(ISERROR(VLOOKUP(CONCATENATE($O$3,$A8),[2]DATA!$B$1:$G$2000,6,0)),"",VLOOKUP(CONCATENATE($O$3,$A8),[2]DATA!$B$1:$G$2000,6,0)/-1)</f>
        <v>-20000000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G_Donnarumma</v>
      </c>
      <c r="E8" s="26" t="str">
        <f>IF(ISERROR(VLOOKUP(CONCATENATE($O$3,$A9),[2]DATA!$B$1:$G$2000,4,0)),"",VLOOKUP(CONCATENATE($O$3,$A9),[2]DATA!$B$1:$G$2000,4,0))</f>
        <v>Non_FFO</v>
      </c>
      <c r="F8" s="18">
        <f>IF(ISERROR(VLOOKUP(CONCATENATE($O$3,$A9),[2]DATA!$B$1:$G$2000,6,0)),"",VLOOKUP(CONCATENATE($O$3,$A9),[2]DATA!$B$1:$G$2000,6,0)/-1)</f>
        <v>-60000000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87320000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-31220000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-65000000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J_Draxler</v>
      </c>
      <c r="E45" s="18" t="str">
        <f>IF(ISERROR(VLOOKUP(CONCATENATE($O$3,$A7),[2]DATA!$A$1:$G$20000,6,0)),"",VLOOKUP(CONCATENATE($O$3,$A7),[2]DATA!$A$1:$G$2000,6,0))</f>
        <v>Barnsley</v>
      </c>
      <c r="F45" s="18">
        <f>IF(ISERROR(VLOOKUP(CONCATENATE($O$3,$A7),[2]DATA!$A$1:$G$20000,7,0)),"",VLOOKUP(CONCATENATE($O$3,$A7),[2]DATA!$A$1:$G$2000,7,0))</f>
        <v>10000000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A_Mawson</v>
      </c>
      <c r="E46" s="18" t="str">
        <f>IF(ISERROR(VLOOKUP(CONCATENATE($O$3,$A8),[2]DATA!$A$1:$G$20000,6,0)),"",VLOOKUP(CONCATENATE($O$3,$A8),[2]DATA!$A$1:$G$2000,6,0))</f>
        <v>Barnsley</v>
      </c>
      <c r="F46" s="18">
        <f>IF(ISERROR(VLOOKUP(CONCATENATE($O$3,$A8),[2]DATA!$A$1:$G$20000,7,0)),"",VLOOKUP(CONCATENATE($O$3,$A8),[2]DATA!$A$1:$G$2000,7,0))</f>
        <v>15000000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0773" divId="mrs_10773" sourceType="range" sourceRef="B1:F79" destinationFile="C:\Users\jbank\OneDrive\Desktop\FFO-2Stuff\Finances\efl\mrs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2023-05-21T12:31:02Z</dcterms:modified>
</cp:coreProperties>
</file>