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01F77993-BE2A-493F-98F4-0E8E81E9D1E6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<sst xmlns="http://schemas.openxmlformats.org/spreadsheetml/2006/main" count="16" uniqueCount="14">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</sst>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21" sqref="L21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6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3.140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126020000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Arsenal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136000000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48000000</v>
      </c>
      <c r="D6" s="26" t="str">
        <f>IF(ISERROR(VLOOKUP(CONCATENATE($O$3,$A7),[2]DATA!$B$1:$G$2000,3,0)),"",VLOOKUP(CONCATENATE($O$3,$A7),[2]DATA!$B$1:$G$2000,3,0))</f>
        <v>F_de_Jong</v>
      </c>
      <c r="E6" s="26" t="str">
        <f>IF(ISERROR(VLOOKUP(CONCATENATE($O$3,$A7),[2]DATA!$B$1:$G$2000,4,0)),"",VLOOKUP(CONCATENATE($O$3,$A7),[2]DATA!$B$1:$G$2000,4,0))</f>
        <v>Manchester_City</v>
      </c>
      <c r="F6" s="18">
        <f>IF(ISERROR(VLOOKUP(CONCATENATE($O$3,$A7),[2]DATA!$B$1:$G$2000,6,0)),"",VLOOKUP(CONCATENATE($O$3,$A7),[2]DATA!$B$1:$G$2000,6,0)/-1)</f>
        <v>-150000000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P_Dybala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-100000000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R_Sallai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-19500000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S_Dest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-120000000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124180000</v>
      </c>
      <c r="D10" s="26" t="str">
        <f>IF(ISERROR(VLOOKUP(CONCATENATE($O$3,$A11),[2]DATA!$B$1:$G$2000,3,0)),"",VLOOKUP(CONCATENATE($O$3,$A11),[2]DATA!$B$1:$G$2000,3,0))</f>
        <v>N_Pepe</v>
      </c>
      <c r="E10" s="26" t="str">
        <f>IF(ISERROR(VLOOKUP(CONCATENATE($O$3,$A11),[2]DATA!$B$1:$G$2000,4,0)),"",VLOOKUP(CONCATENATE($O$3,$A11),[2]DATA!$B$1:$G$2000,4,0))</f>
        <v>Sporting_Lisbon</v>
      </c>
      <c r="F10" s="18">
        <f>IF(ISERROR(VLOOKUP(CONCATENATE($O$3,$A11),[2]DATA!$B$1:$G$2000,6,0)),"",VLOOKUP(CONCATENATE($O$3,$A11),[2]DATA!$B$1:$G$2000,6,0)/-1)</f>
        <v>-50000000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-51660000</v>
      </c>
      <c r="D11" s="26" t="str">
        <f>IF(ISERROR(VLOOKUP(CONCATENATE($O$3,$A12),[2]DATA!$B$1:$G$2000,3,0)),"",VLOOKUP(CONCATENATE($O$3,$A12),[2]DATA!$B$1:$G$2000,3,0))</f>
        <v>T_Malacia</v>
      </c>
      <c r="E11" s="26" t="str">
        <f>IF(ISERROR(VLOOKUP(CONCATENATE($O$3,$A12),[2]DATA!$B$1:$G$2000,4,0)),"",VLOOKUP(CONCATENATE($O$3,$A12),[2]DATA!$B$1:$G$2000,4,0))</f>
        <v>PSG</v>
      </c>
      <c r="F11" s="18">
        <f>IF(ISERROR(VLOOKUP(CONCATENATE($O$3,$A12),[2]DATA!$B$1:$G$2000,6,0)),"",VLOOKUP(CONCATENATE($O$3,$A12),[2]DATA!$B$1:$G$2000,6,0)/-1)</f>
        <v>-215000000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-130500000</v>
      </c>
      <c r="D12" s="26" t="str">
        <f>IF(ISERROR(VLOOKUP(CONCATENATE($O$3,$A13),[2]DATA!$B$1:$G$2000,3,0)),"",VLOOKUP(CONCATENATE($O$3,$A13),[2]DATA!$B$1:$G$2000,3,0))</f>
        <v>O_Skipp</v>
      </c>
      <c r="E12" s="26" t="str">
        <f>IF(ISERROR(VLOOKUP(CONCATENATE($O$3,$A13),[2]DATA!$B$1:$G$2000,4,0)),"",VLOOKUP(CONCATENATE($O$3,$A13),[2]DATA!$B$1:$G$2000,4,0))</f>
        <v>PSV</v>
      </c>
      <c r="F12" s="18">
        <f>IF(ISERROR(VLOOKUP(CONCATENATE($O$3,$A13),[2]DATA!$B$1:$G$2000,6,0)),"",VLOOKUP(CONCATENATE($O$3,$A13),[2]DATA!$B$1:$G$2000,6,0)/-1)</f>
        <v>-30000000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M_Politano</v>
      </c>
      <c r="E45" s="18" t="str">
        <f>IF(ISERROR(VLOOKUP(CONCATENATE($O$3,$A7),[2]DATA!$A$1:$G$20000,6,0)),"",VLOOKUP(CONCATENATE($O$3,$A7),[2]DATA!$A$1:$G$2000,6,0))</f>
        <v>Sporting_Lisbon</v>
      </c>
      <c r="F45" s="18">
        <f>IF(ISERROR(VLOOKUP(CONCATENATE($O$3,$A7),[2]DATA!$A$1:$G$20000,7,0)),"",VLOOKUP(CONCATENATE($O$3,$A7),[2]DATA!$A$1:$G$2000,7,0))</f>
        <v>125000000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G_Jesus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200000000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G_Mancini</v>
      </c>
      <c r="E47" s="18" t="str">
        <f>IF(ISERROR(VLOOKUP(CONCATENATE($O$3,$A9),[2]DATA!$A$1:$G$20000,6,0)),"",VLOOKUP(CONCATENATE($O$3,$A9),[2]DATA!$A$1:$G$2000,6,0))</f>
        <v>Sporting_Lisbon</v>
      </c>
      <c r="F47" s="18">
        <f>IF(ISERROR(VLOOKUP(CONCATENATE($O$3,$A9),[2]DATA!$A$1:$G$20000,7,0)),"",VLOOKUP(CONCATENATE($O$3,$A9),[2]DATA!$A$1:$G$2000,7,0))</f>
        <v>100000000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F_de_Jong</v>
      </c>
      <c r="E48" s="18" t="str">
        <f>IF(ISERROR(VLOOKUP(CONCATENATE($O$3,$A10),[2]DATA!$A$1:$G$20000,6,0)),"",VLOOKUP(CONCATENATE($O$3,$A10),[2]DATA!$A$1:$G$2000,6,0))</f>
        <v>Sporting_Lisbon</v>
      </c>
      <c r="F48" s="18">
        <f>IF(ISERROR(VLOOKUP(CONCATENATE($O$3,$A10),[2]DATA!$A$1:$G$20000,7,0)),"",VLOOKUP(CONCATENATE($O$3,$A10),[2]DATA!$A$1:$G$2000,7,0))</f>
        <v>105000000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D_Gray</v>
      </c>
      <c r="E49" s="18" t="str">
        <f>IF(ISERROR(VLOOKUP(CONCATENATE($O$3,$A11),[2]DATA!$A$1:$G$20000,6,0)),"",VLOOKUP(CONCATENATE($O$3,$A11),[2]DATA!$A$1:$G$2000,6,0))</f>
        <v>PSV</v>
      </c>
      <c r="F49" s="18">
        <f>IF(ISERROR(VLOOKUP(CONCATENATE($O$3,$A11),[2]DATA!$A$1:$G$20000,7,0)),"",VLOOKUP(CONCATENATE($O$3,$A11),[2]DATA!$A$1:$G$2000,7,0))</f>
        <v>4000000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I_Konate</v>
      </c>
      <c r="E50" s="18" t="str">
        <f>IF(ISERROR(VLOOKUP(CONCATENATE($O$3,$A12),[2]DATA!$A$1:$G$20000,6,0)),"",VLOOKUP(CONCATENATE($O$3,$A12),[2]DATA!$A$1:$G$2000,6,0))</f>
        <v>PSV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9784" divId="acm_29784" sourceType="range" sourceRef="B1:F79" destinationFile="C:\Users\jbank\OneDrive\Desktop\FFO-2Stuff\Finances\prem\ar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2023-05-21T12:32:37Z</dcterms:modified>
</cp:coreProperties>
</file>