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442DD481-A8B2-4C44-A7C5-5FD9BD9B24F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<sst xmlns="http://schemas.openxmlformats.org/spreadsheetml/2006/main" count="16" uniqueCount="14">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</sst>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4257812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13.855468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116360000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Chelsea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145000000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20000000</v>
      </c>
      <c r="D6" s="26" t="str">
        <f>IF(ISERROR(VLOOKUP(CONCATENATE($O$3,$A7),[2]DATA!$B$1:$G$2000,3,0)),"",VLOOKUP(CONCATENATE($O$3,$A7),[2]DATA!$B$1:$G$2000,3,0))</f>
        <v>J_Butez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-11000000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D_Kohr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-13000000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L_Sane</v>
      </c>
      <c r="E8" s="26" t="str">
        <f>IF(ISERROR(VLOOKUP(CONCATENATE($O$3,$A9),[2]DATA!$B$1:$G$2000,4,0)),"",VLOOKUP(CONCATENATE($O$3,$A9),[2]DATA!$B$1:$G$2000,4,0))</f>
        <v>Non_FFO</v>
      </c>
      <c r="F8" s="18">
        <f>IF(ISERROR(VLOOKUP(CONCATENATE($O$3,$A9),[2]DATA!$B$1:$G$2000,6,0)),"",VLOOKUP(CONCATENATE($O$3,$A9),[2]DATA!$B$1:$G$2000,6,0)/-1)</f>
        <v>-125000000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Richarlison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114680000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-52320000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-111000000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Dele</v>
      </c>
      <c r="E45" s="18" t="str">
        <f>IF(ISERROR(VLOOKUP(CONCATENATE($O$3,$A7),[2]DATA!$A$1:$G$20000,6,0)),"",VLOOKUP(CONCATENATE($O$3,$A7),[2]DATA!$A$1:$G$2000,6,0))</f>
        <v>Sheffield_United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S_Padt</v>
      </c>
      <c r="E46" s="18" t="str">
        <f>IF(ISERROR(VLOOKUP(CONCATENATE($O$3,$A8),[2]DATA!$A$1:$G$20000,6,0)),"",VLOOKUP(CONCATENATE($O$3,$A8),[2]DATA!$A$1:$G$2000,6,0))</f>
        <v>Roma</v>
      </c>
      <c r="F46" s="18">
        <f>IF(ISERROR(VLOOKUP(CONCATENATE($O$3,$A8),[2]DATA!$A$1:$G$20000,7,0)),"",VLOOKUP(CONCATENATE($O$3,$A8),[2]DATA!$A$1:$G$2000,7,0))</f>
        <v>3000000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T_Abraham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25000000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OneDrive\Desktop\FFO-2Stuff\Finances\prem\ch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2023-05-21T12:32:30Z</dcterms:modified>
</cp:coreProperties>
</file>