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E7A0F466-3BEE-4F4F-9A21-BDE8897383F4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<sst xmlns="http://schemas.openxmlformats.org/spreadsheetml/2006/main" count="16" uniqueCount="14">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</sst>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133860000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Crystal_Palace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138000000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K_Vogt</v>
      </c>
      <c r="E6" s="26" t="str">
        <f>IF(ISERROR(VLOOKUP(CONCATENATE($O$3,$A7),[2]DATA!$B$1:$G$2000,4,0)),"",VLOOKUP(CONCATENATE($O$3,$A7),[2]DATA!$B$1:$G$2000,4,0))</f>
        <v>Atletico_Madrid</v>
      </c>
      <c r="F6" s="18">
        <f>IF(ISERROR(VLOOKUP(CONCATENATE($O$3,$A7),[2]DATA!$B$1:$G$2000,6,0)),"",VLOOKUP(CONCATENATE($O$3,$A7),[2]DATA!$B$1:$G$2000,6,0)/-1)</f>
        <v>-20000000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M_Pasalic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-70000000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J_Ralls</v>
      </c>
      <c r="E8" s="26" t="str">
        <f>IF(ISERROR(VLOOKUP(CONCATENATE($O$3,$A9),[2]DATA!$B$1:$G$2000,4,0)),"",VLOOKUP(CONCATENATE($O$3,$A9),[2]DATA!$B$1:$G$2000,4,0))</f>
        <v>Cardiff_City</v>
      </c>
      <c r="F8" s="18">
        <f>IF(ISERROR(VLOOKUP(CONCATENATE($O$3,$A9),[2]DATA!$B$1:$G$2000,6,0)),"",VLOOKUP(CONCATENATE($O$3,$A9),[2]DATA!$B$1:$G$2000,6,0)/-1)</f>
        <v>-17500000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95300000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-31940000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-67500000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T_Cairney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K_Glik</v>
      </c>
      <c r="E46" s="18" t="str">
        <f>IF(ISERROR(VLOOKUP(CONCATENATE($O$3,$A8),[2]DATA!$A$1:$G$20000,6,0)),"",VLOOKUP(CONCATENATE($O$3,$A8),[2]DATA!$A$1:$G$2000,6,0))</f>
        <v>Atletico_Madrid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7762" divId="frn_17762" sourceType="range" sourceRef="B1:F79" destinationFile="C:\Users\jbank\OneDrive\Desktop\FFO-2Stuff\Finances\prem\cry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2023-05-21T12:32:29Z</dcterms:modified>
</cp:coreProperties>
</file>