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2EC56C12-FCD3-46CA-BF2D-F31B57C8373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<sst xmlns="http://schemas.openxmlformats.org/spreadsheetml/2006/main" count="16" uniqueCount="14">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</sst>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22" sqref="M22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34910000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Leicester_City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94000000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3000000</v>
      </c>
      <c r="D6" s="26" t="str">
        <f>IF(ISERROR(VLOOKUP(CONCATENATE($O$3,$A7),[2]DATA!$B$1:$G$2000,3,0)),"",VLOOKUP(CONCATENATE($O$3,$A7),[2]DATA!$B$1:$G$2000,3,0))</f>
        <v>M_Montoya</v>
      </c>
      <c r="E6" s="26" t="str">
        <f>IF(ISERROR(VLOOKUP(CONCATENATE($O$3,$A7),[2]DATA!$B$1:$G$2000,4,0)),"",VLOOKUP(CONCATENATE($O$3,$A7),[2]DATA!$B$1:$G$2000,4,0))</f>
        <v>Atletico_Madrid</v>
      </c>
      <c r="F6" s="18">
        <f>IF(ISERROR(VLOOKUP(CONCATENATE($O$3,$A7),[2]DATA!$B$1:$G$2000,6,0)),"",VLOOKUP(CONCATENATE($O$3,$A7),[2]DATA!$B$1:$G$2000,6,0)/-1)</f>
        <v>-20500000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-12000000</v>
      </c>
      <c r="D7" s="26" t="str">
        <f>IF(ISERROR(VLOOKUP(CONCATENATE($O$3,$A8),[2]DATA!$B$1:$G$2000,3,0)),"",VLOOKUP(CONCATENATE($O$3,$A8),[2]DATA!$B$1:$G$2000,3,0))</f>
        <v>A_Marusic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-23500000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J_Wind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-13650000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V_Guaita</v>
      </c>
      <c r="E9" s="26" t="str">
        <f>IF(ISERROR(VLOOKUP(CONCATENATE($O$3,$A10),[2]DATA!$B$1:$G$2000,4,0)),"",VLOOKUP(CONCATENATE($O$3,$A10),[2]DATA!$B$1:$G$2000,4,0))</f>
        <v>Valencia</v>
      </c>
      <c r="F9" s="18">
        <f>IF(ISERROR(VLOOKUP(CONCATENATE($O$3,$A10),[2]DATA!$B$1:$G$2000,6,0)),"",VLOOKUP(CONCATENATE($O$3,$A10),[2]DATA!$B$1:$G$2000,6,0)/-1)</f>
        <v>-4000000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86800000</v>
      </c>
      <c r="D10" s="26" t="str">
        <f>IF(ISERROR(VLOOKUP(CONCATENATE($O$3,$A11),[2]DATA!$B$1:$G$2000,3,0)),"",VLOOKUP(CONCATENATE($O$3,$A11),[2]DATA!$B$1:$G$2000,3,0))</f>
        <v>Sequeira</v>
      </c>
      <c r="E10" s="26" t="str">
        <f>IF(ISERROR(VLOOKUP(CONCATENATE($O$3,$A11),[2]DATA!$B$1:$G$2000,4,0)),"",VLOOKUP(CONCATENATE($O$3,$A11),[2]DATA!$B$1:$G$2000,4,0))</f>
        <v>Barcelona</v>
      </c>
      <c r="F10" s="18">
        <f>IF(ISERROR(VLOOKUP(CONCATENATE($O$3,$A11),[2]DATA!$B$1:$G$2000,6,0)),"",VLOOKUP(CONCATENATE($O$3,$A11),[2]DATA!$B$1:$G$2000,6,0)/-1)</f>
        <v>-48000000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-35240000</v>
      </c>
      <c r="D11" s="26" t="str">
        <f>IF(ISERROR(VLOOKUP(CONCATENATE($O$3,$A12),[2]DATA!$B$1:$G$2000,3,0)),"",VLOOKUP(CONCATENATE($O$3,$A12),[2]DATA!$B$1:$G$2000,3,0))</f>
        <v>A_Rebic</v>
      </c>
      <c r="E11" s="26" t="str">
        <f>IF(ISERROR(VLOOKUP(CONCATENATE($O$3,$A12),[2]DATA!$B$1:$G$2000,4,0)),"",VLOOKUP(CONCATENATE($O$3,$A12),[2]DATA!$B$1:$G$2000,4,0))</f>
        <v>Blackburn_Rovers</v>
      </c>
      <c r="F11" s="18">
        <f>IF(ISERROR(VLOOKUP(CONCATENATE($O$3,$A12),[2]DATA!$B$1:$G$2000,6,0)),"",VLOOKUP(CONCATENATE($O$3,$A12),[2]DATA!$B$1:$G$2000,6,0)/-1)</f>
        <v>-54000000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-101650000</v>
      </c>
      <c r="D12" s="26" t="str">
        <f>IF(ISERROR(VLOOKUP(CONCATENATE($O$3,$A13),[2]DATA!$B$1:$G$2000,3,0)),"",VLOOKUP(CONCATENATE($O$3,$A13),[2]DATA!$B$1:$G$2000,3,0))</f>
        <v>I_Muniain</v>
      </c>
      <c r="E12" s="26" t="str">
        <f>IF(ISERROR(VLOOKUP(CONCATENATE($O$3,$A13),[2]DATA!$B$1:$G$2000,4,0)),"",VLOOKUP(CONCATENATE($O$3,$A13),[2]DATA!$B$1:$G$2000,4,0))</f>
        <v>Sheffield_United</v>
      </c>
      <c r="F12" s="18">
        <f>IF(ISERROR(VLOOKUP(CONCATENATE($O$3,$A13),[2]DATA!$B$1:$G$2000,6,0)),"",VLOOKUP(CONCATENATE($O$3,$A13),[2]DATA!$B$1:$G$2000,6,0)/-1)</f>
        <v>-57000000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I_Bermingham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N_Otamendi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20000000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C_Robinson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4000000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G_Ramirez</v>
      </c>
      <c r="E48" s="18" t="str">
        <f>IF(ISERROR(VLOOKUP(CONCATENATE($O$3,$A10),[2]DATA!$A$1:$G$20000,6,0)),"",VLOOKUP(CONCATENATE($O$3,$A10),[2]DATA!$A$1:$G$2000,6,0))</f>
        <v>Blackburn_Rovers</v>
      </c>
      <c r="F48" s="18">
        <f>IF(ISERROR(VLOOKUP(CONCATENATE($O$3,$A10),[2]DATA!$A$1:$G$20000,7,0)),"",VLOOKUP(CONCATENATE($O$3,$A10),[2]DATA!$A$1:$G$2000,7,0))</f>
        <v>40000000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A_Belotti</v>
      </c>
      <c r="E49" s="18" t="str">
        <f>IF(ISERROR(VLOOKUP(CONCATENATE($O$3,$A11),[2]DATA!$A$1:$G$20000,6,0)),"",VLOOKUP(CONCATENATE($O$3,$A11),[2]DATA!$A$1:$G$2000,6,0))</f>
        <v>Sheffield_United</v>
      </c>
      <c r="F49" s="18">
        <f>IF(ISERROR(VLOOKUP(CONCATENATE($O$3,$A11),[2]DATA!$A$1:$G$20000,7,0)),"",VLOOKUP(CONCATENATE($O$3,$A11),[2]DATA!$A$1:$G$2000,7,0))</f>
        <v>50000000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3666" divId="laz_13666" sourceType="range" sourceRef="B1:F79" destinationFile="C:\Users\jbank\OneDrive\Desktop\FFO-2Stuff\Finances\prem\lei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2023-05-21T12:32:26Z</dcterms:modified>
</cp:coreProperties>
</file>