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2FE5A7CD-F915-4C13-ACE3-E32894712C4B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<sst xmlns="http://schemas.openxmlformats.org/spreadsheetml/2006/main" count="16" uniqueCount="14">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</sst>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O24" sqref="O24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128140000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Newcastle_United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111000000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19000000</v>
      </c>
      <c r="D6" s="26" t="str">
        <f>IF(ISERROR(VLOOKUP(CONCATENATE($O$3,$A7),[2]DATA!$B$1:$G$2000,3,0)),"",VLOOKUP(CONCATENATE($O$3,$A7),[2]DATA!$B$1:$G$2000,3,0))</f>
        <v>T_Strakosha</v>
      </c>
      <c r="E6" s="26" t="str">
        <f>IF(ISERROR(VLOOKUP(CONCATENATE($O$3,$A7),[2]DATA!$B$1:$G$2000,4,0)),"",VLOOKUP(CONCATENATE($O$3,$A7),[2]DATA!$B$1:$G$2000,4,0))</f>
        <v>Atletico_Madrid</v>
      </c>
      <c r="F6" s="18">
        <f>IF(ISERROR(VLOOKUP(CONCATENATE($O$3,$A7),[2]DATA!$B$1:$G$2000,6,0)),"",VLOOKUP(CONCATENATE($O$3,$A7),[2]DATA!$B$1:$G$2000,6,0)/-1)</f>
        <v>-70000000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M_Trigueros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-23500000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H_Dean</v>
      </c>
      <c r="E8" s="26" t="str">
        <f>IF(ISERROR(VLOOKUP(CONCATENATE($O$3,$A9),[2]DATA!$B$1:$G$2000,4,0)),"",VLOOKUP(CONCATENATE($O$3,$A9),[2]DATA!$B$1:$G$2000,4,0))</f>
        <v>Tottenham_Hotspur</v>
      </c>
      <c r="F8" s="18">
        <f>IF(ISERROR(VLOOKUP(CONCATENATE($O$3,$A9),[2]DATA!$B$1:$G$2000,6,0)),"",VLOOKUP(CONCATENATE($O$3,$A9),[2]DATA!$B$1:$G$2000,6,0)/-1)</f>
        <v>-3000000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M_Svanberg</v>
      </c>
      <c r="E9" s="26" t="str">
        <f>IF(ISERROR(VLOOKUP(CONCATENATE($O$3,$A10),[2]DATA!$B$1:$G$2000,4,0)),"",VLOOKUP(CONCATENATE($O$3,$A10),[2]DATA!$B$1:$G$2000,4,0))</f>
        <v>Buy_Him_Now</v>
      </c>
      <c r="F9" s="18">
        <f>IF(ISERROR(VLOOKUP(CONCATENATE($O$3,$A10),[2]DATA!$B$1:$G$2000,6,0)),"",VLOOKUP(CONCATENATE($O$3,$A10),[2]DATA!$B$1:$G$2000,6,0)/-1)</f>
        <v>-44000000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86800000</v>
      </c>
      <c r="D10" s="26" t="str">
        <f>IF(ISERROR(VLOOKUP(CONCATENATE($O$3,$A11),[2]DATA!$B$1:$G$2000,3,0)),"",VLOOKUP(CONCATENATE($O$3,$A11),[2]DATA!$B$1:$G$2000,3,0))</f>
        <v>G_Ramirez</v>
      </c>
      <c r="E10" s="26" t="str">
        <f>IF(ISERROR(VLOOKUP(CONCATENATE($O$3,$A11),[2]DATA!$B$1:$G$2000,4,0)),"",VLOOKUP(CONCATENATE($O$3,$A11),[2]DATA!$B$1:$G$2000,4,0))</f>
        <v>Blackburn_Rovers</v>
      </c>
      <c r="F10" s="18">
        <f>IF(ISERROR(VLOOKUP(CONCATENATE($O$3,$A11),[2]DATA!$B$1:$G$2000,6,0)),"",VLOOKUP(CONCATENATE($O$3,$A11),[2]DATA!$B$1:$G$2000,6,0)/-1)</f>
        <v>-65000000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-37160000</v>
      </c>
      <c r="D11" s="26" t="str">
        <f>IF(ISERROR(VLOOKUP(CONCATENATE($O$3,$A12),[2]DATA!$B$1:$G$2000,3,0)),"",VLOOKUP(CONCATENATE($O$3,$A12),[2]DATA!$B$1:$G$2000,3,0))</f>
        <v>L_Rocchi</v>
      </c>
      <c r="E11" s="26" t="str">
        <f>IF(ISERROR(VLOOKUP(CONCATENATE($O$3,$A12),[2]DATA!$B$1:$G$2000,4,0)),"",VLOOKUP(CONCATENATE($O$3,$A12),[2]DATA!$B$1:$G$2000,4,0))</f>
        <v>PSG</v>
      </c>
      <c r="F11" s="18">
        <f>IF(ISERROR(VLOOKUP(CONCATENATE($O$3,$A12),[2]DATA!$B$1:$G$2000,6,0)),"",VLOOKUP(CONCATENATE($O$3,$A12),[2]DATA!$B$1:$G$2000,6,0)/-1)</f>
        <v>-4000000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-51500000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D_Henderson</v>
      </c>
      <c r="E45" s="18" t="str">
        <f>IF(ISERROR(VLOOKUP(CONCATENATE($O$3,$A7),[2]DATA!$A$1:$G$20000,6,0)),"",VLOOKUP(CONCATENATE($O$3,$A7),[2]DATA!$A$1:$G$2000,6,0))</f>
        <v>Atletico_Madrid</v>
      </c>
      <c r="F45" s="18">
        <f>IF(ISERROR(VLOOKUP(CONCATENATE($O$3,$A7),[2]DATA!$A$1:$G$20000,7,0)),"",VLOOKUP(CONCATENATE($O$3,$A7),[2]DATA!$A$1:$G$2000,7,0))</f>
        <v>80000000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D_Zapata</v>
      </c>
      <c r="E46" s="18" t="str">
        <f>IF(ISERROR(VLOOKUP(CONCATENATE($O$3,$A8),[2]DATA!$A$1:$G$20000,6,0)),"",VLOOKUP(CONCATENATE($O$3,$A8),[2]DATA!$A$1:$G$2000,6,0))</f>
        <v>Blackburn_Rovers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J_Pastore</v>
      </c>
      <c r="E47" s="18" t="str">
        <f>IF(ISERROR(VLOOKUP(CONCATENATE($O$3,$A9),[2]DATA!$A$1:$G$20000,6,0)),"",VLOOKUP(CONCATENATE($O$3,$A9),[2]DATA!$A$1:$G$2000,6,0))</f>
        <v>PSG</v>
      </c>
      <c r="F47" s="18">
        <f>IF(ISERROR(VLOOKUP(CONCATENATE($O$3,$A9),[2]DATA!$A$1:$G$20000,7,0)),"",VLOOKUP(CONCATENATE($O$3,$A9),[2]DATA!$A$1:$G$2000,7,0))</f>
        <v>24000000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L_Dykes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4000000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0773" divId="mrs_10773" sourceType="range" sourceRef="B1:F79" destinationFile="C:\Users\jbank\OneDrive\Desktop\FFO-2Stuff\Finances\prem\new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2023-05-21T12:32:22Z</dcterms:modified>
</cp:coreProperties>
</file>