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8F8EEA09-94C2-4C37-8322-362140E05A72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<sst xmlns="http://schemas.openxmlformats.org/spreadsheetml/2006/main" count="16" uniqueCount="14">
  <si>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</si>
  <si>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</si>
  <si>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</si>
  <si>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</si>
  <si>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</si>
  <si>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</si>
  <si>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</si>
  <si>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</si>
  <si>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</si>
  <si>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</si>
  <si>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</si>
  <si>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</si>
  <si>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</si>
  <si>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SHU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</si>
</sst>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R12" sqref="R12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68240000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Sheffield_United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125000000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R_Le_Normand</v>
      </c>
      <c r="E6" s="26" t="str">
        <f>IF(ISERROR(VLOOKUP(CONCATENATE($O$3,$A7),[2]DATA!$B$1:$G$2000,4,0)),"",VLOOKUP(CONCATENATE($O$3,$A7),[2]DATA!$B$1:$G$2000,4,0))</f>
        <v>Atletico_Madrid</v>
      </c>
      <c r="F6" s="18">
        <f>IF(ISERROR(VLOOKUP(CONCATENATE($O$3,$A7),[2]DATA!$B$1:$G$2000,6,0)),"",VLOOKUP(CONCATENATE($O$3,$A7),[2]DATA!$B$1:$G$2000,6,0)/-1)</f>
        <v>-75000000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A_Guira</v>
      </c>
      <c r="E7" s="26" t="str">
        <f>IF(ISERROR(VLOOKUP(CONCATENATE($O$3,$A8),[2]DATA!$B$1:$G$2000,4,0)),"",VLOOKUP(CONCATENATE($O$3,$A8),[2]DATA!$B$1:$G$2000,4,0))</f>
        <v>Atletico_Madrid</v>
      </c>
      <c r="F7" s="18">
        <f>IF(ISERROR(VLOOKUP(CONCATENATE($O$3,$A8),[2]DATA!$B$1:$G$2000,6,0)),"",VLOOKUP(CONCATENATE($O$3,$A8),[2]DATA!$B$1:$G$2000,6,0)/-1)</f>
        <v>-10000000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Dele</v>
      </c>
      <c r="E8" s="26" t="str">
        <f>IF(ISERROR(VLOOKUP(CONCATENATE($O$3,$A9),[2]DATA!$B$1:$G$2000,4,0)),"",VLOOKUP(CONCATENATE($O$3,$A9),[2]DATA!$B$1:$G$2000,4,0))</f>
        <v>Chelsea</v>
      </c>
      <c r="F8" s="18">
        <f>IF(ISERROR(VLOOKUP(CONCATENATE($O$3,$A9),[2]DATA!$B$1:$G$2000,6,0)),"",VLOOKUP(CONCATENATE($O$3,$A9),[2]DATA!$B$1:$G$2000,6,0)/-1)</f>
        <v>-60000000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I_Muniain</v>
      </c>
      <c r="E9" s="26" t="str">
        <f>IF(ISERROR(VLOOKUP(CONCATENATE($O$3,$A10),[2]DATA!$B$1:$G$2000,4,0)),"",VLOOKUP(CONCATENATE($O$3,$A10),[2]DATA!$B$1:$G$2000,4,0))</f>
        <v>Lazio</v>
      </c>
      <c r="F9" s="18">
        <f>IF(ISERROR(VLOOKUP(CONCATENATE($O$3,$A10),[2]DATA!$B$1:$G$2000,6,0)),"",VLOOKUP(CONCATENATE($O$3,$A10),[2]DATA!$B$1:$G$2000,6,0)/-1)</f>
        <v>-60000000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83800000</v>
      </c>
      <c r="D10" s="26" t="str">
        <f>IF(ISERROR(VLOOKUP(CONCATENATE($O$3,$A11),[2]DATA!$B$1:$G$2000,3,0)),"",VLOOKUP(CONCATENATE($O$3,$A11),[2]DATA!$B$1:$G$2000,3,0))</f>
        <v>J_Foyth</v>
      </c>
      <c r="E10" s="26" t="str">
        <f>IF(ISERROR(VLOOKUP(CONCATENATE($O$3,$A11),[2]DATA!$B$1:$G$2000,4,0)),"",VLOOKUP(CONCATENATE($O$3,$A11),[2]DATA!$B$1:$G$2000,4,0))</f>
        <v>Buy_Him_Now</v>
      </c>
      <c r="F10" s="18">
        <f>IF(ISERROR(VLOOKUP(CONCATENATE($O$3,$A11),[2]DATA!$B$1:$G$2000,6,0)),"",VLOOKUP(CONCATENATE($O$3,$A11),[2]DATA!$B$1:$G$2000,6,0)/-1)</f>
        <v>-21000000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-33060000</v>
      </c>
      <c r="D11" s="26" t="str">
        <f>IF(ISERROR(VLOOKUP(CONCATENATE($O$3,$A12),[2]DATA!$B$1:$G$2000,3,0)),"",VLOOKUP(CONCATENATE($O$3,$A12),[2]DATA!$B$1:$G$2000,3,0))</f>
        <v>H_Hee_Chan</v>
      </c>
      <c r="E11" s="26" t="str">
        <f>IF(ISERROR(VLOOKUP(CONCATENATE($O$3,$A12),[2]DATA!$B$1:$G$2000,4,0)),"",VLOOKUP(CONCATENATE($O$3,$A12),[2]DATA!$B$1:$G$2000,4,0))</f>
        <v>Buy_Him_Now</v>
      </c>
      <c r="F11" s="18">
        <f>IF(ISERROR(VLOOKUP(CONCATENATE($O$3,$A12),[2]DATA!$B$1:$G$2000,6,0)),"",VLOOKUP(CONCATENATE($O$3,$A12),[2]DATA!$B$1:$G$2000,6,0)/-1)</f>
        <v>-23500000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-107500000</v>
      </c>
      <c r="D12" s="26" t="str">
        <f>IF(ISERROR(VLOOKUP(CONCATENATE($O$3,$A13),[2]DATA!$B$1:$G$2000,3,0)),"",VLOOKUP(CONCATENATE($O$3,$A13),[2]DATA!$B$1:$G$2000,3,0))</f>
        <v>T_Muller</v>
      </c>
      <c r="E12" s="26" t="str">
        <f>IF(ISERROR(VLOOKUP(CONCATENATE($O$3,$A13),[2]DATA!$B$1:$G$2000,4,0)),"",VLOOKUP(CONCATENATE($O$3,$A13),[2]DATA!$B$1:$G$2000,4,0))</f>
        <v>Wolves</v>
      </c>
      <c r="F12" s="18">
        <f>IF(ISERROR(VLOOKUP(CONCATENATE($O$3,$A13),[2]DATA!$B$1:$G$2000,6,0)),"",VLOOKUP(CONCATENATE($O$3,$A13),[2]DATA!$B$1:$G$2000,6,0)/-1)</f>
        <v>-40000000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A_Belotti</v>
      </c>
      <c r="E13" s="26" t="str">
        <f>IF(ISERROR(VLOOKUP(CONCATENATE($O$3,$A14),[2]DATA!$B$1:$G$2000,4,0)),"",VLOOKUP(CONCATENATE($O$3,$A14),[2]DATA!$B$1:$G$2000,4,0))</f>
        <v>Leicester_City</v>
      </c>
      <c r="F13" s="18">
        <f>IF(ISERROR(VLOOKUP(CONCATENATE($O$3,$A14),[2]DATA!$B$1:$G$2000,6,0)),"",VLOOKUP(CONCATENATE($O$3,$A14),[2]DATA!$B$1:$G$2000,6,0)/-1)</f>
        <v>-50000000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V_Lindelof</v>
      </c>
      <c r="E45" s="18" t="str">
        <f>IF(ISERROR(VLOOKUP(CONCATENATE($O$3,$A7),[2]DATA!$A$1:$G$20000,6,0)),"",VLOOKUP(CONCATENATE($O$3,$A7),[2]DATA!$A$1:$G$2000,6,0))</f>
        <v>Atletico_Madrid</v>
      </c>
      <c r="F45" s="18">
        <f>IF(ISERROR(VLOOKUP(CONCATENATE($O$3,$A7),[2]DATA!$A$1:$G$20000,7,0)),"",VLOOKUP(CONCATENATE($O$3,$A7),[2]DATA!$A$1:$G$2000,7,0))</f>
        <v>80000000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J_Tanganga</v>
      </c>
      <c r="E46" s="18" t="str">
        <f>IF(ISERROR(VLOOKUP(CONCATENATE($O$3,$A8),[2]DATA!$A$1:$G$20000,6,0)),"",VLOOKUP(CONCATENATE($O$3,$A8),[2]DATA!$A$1:$G$2000,6,0))</f>
        <v>Lazio</v>
      </c>
      <c r="F46" s="18">
        <f>IF(ISERROR(VLOOKUP(CONCATENATE($O$3,$A8),[2]DATA!$A$1:$G$20000,7,0)),"",VLOOKUP(CONCATENATE($O$3,$A8),[2]DATA!$A$1:$G$2000,7,0))</f>
        <v>50000000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J_Mattock</v>
      </c>
      <c r="E47" s="18" t="str">
        <f>IF(ISERROR(VLOOKUP(CONCATENATE($O$3,$A9),[2]DATA!$A$1:$G$20000,6,0)),"",VLOOKUP(CONCATENATE($O$3,$A9),[2]DATA!$A$1:$G$2000,6,0))</f>
        <v>Roma</v>
      </c>
      <c r="F47" s="18">
        <f>IF(ISERROR(VLOOKUP(CONCATENATE($O$3,$A9),[2]DATA!$A$1:$G$20000,7,0)),"",VLOOKUP(CONCATENATE($O$3,$A9),[2]DATA!$A$1:$G$2000,7,0))</f>
        <v>5000000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Dele</v>
      </c>
      <c r="E48" s="18" t="str">
        <f>IF(ISERROR(VLOOKUP(CONCATENATE($O$3,$A10),[2]DATA!$A$1:$G$20000,6,0)),"",VLOOKUP(CONCATENATE($O$3,$A10),[2]DATA!$A$1:$G$2000,6,0))</f>
        <v>Wolves</v>
      </c>
      <c r="F48" s="18">
        <f>IF(ISERROR(VLOOKUP(CONCATENATE($O$3,$A10),[2]DATA!$A$1:$G$20000,7,0)),"",VLOOKUP(CONCATENATE($O$3,$A10),[2]DATA!$A$1:$G$2000,7,0))</f>
        <v>40000000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I_Muniain</v>
      </c>
      <c r="E49" s="18" t="str">
        <f>IF(ISERROR(VLOOKUP(CONCATENATE($O$3,$A11),[2]DATA!$A$1:$G$20000,6,0)),"",VLOOKUP(CONCATENATE($O$3,$A11),[2]DATA!$A$1:$G$2000,6,0))</f>
        <v>Leicester_City</v>
      </c>
      <c r="F49" s="18">
        <f>IF(ISERROR(VLOOKUP(CONCATENATE($O$3,$A11),[2]DATA!$A$1:$G$20000,7,0)),"",VLOOKUP(CONCATENATE($O$3,$A11),[2]DATA!$A$1:$G$2000,7,0))</f>
        <v>57000000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8002" divId="ran_8002" sourceType="range" sourceRef="B1:F79" destinationFile="C:\Users\jbank\OneDrive\Desktop\FFO-2Stuff\Finances\prem\shu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2023-05-21T12:32:19Z</dcterms:modified>
</cp:coreProperties>
</file>