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A8908320-8C4C-440B-A295-AABF61D1C581}" xr6:coauthVersionLast="47" xr6:coauthVersionMax="47" xr10:uidLastSave="{00000000-0000-0000-0000-000000000000}"/>
  <bookViews>
    <workbookView xWindow="3510" yWindow="351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D37" i="1" l="1"/>
  <c r="E76" i="1"/>
  <c r="E10" i="1"/>
  <c r="E26" i="1"/>
  <c r="F10" i="1"/>
  <c r="F70" i="1"/>
  <c r="D47" i="1"/>
  <c r="E11" i="1"/>
  <c r="E55" i="1"/>
  <c r="E22" i="1"/>
  <c r="F55" i="1"/>
  <c r="F38" i="1"/>
  <c r="E77" i="1"/>
  <c r="F50" i="1"/>
  <c r="F26" i="1"/>
  <c r="F54" i="1"/>
  <c r="D27" i="1"/>
  <c r="E60" i="1"/>
  <c r="E27" i="1"/>
  <c r="D66" i="1"/>
  <c r="E6" i="1"/>
  <c r="E38" i="1"/>
  <c r="E66" i="1"/>
  <c r="D12" i="1"/>
  <c r="E33" i="1"/>
  <c r="D56" i="1"/>
  <c r="D72" i="1"/>
  <c r="D7" i="1"/>
  <c r="E12" i="1"/>
  <c r="F17" i="1"/>
  <c r="D23" i="1"/>
  <c r="E28" i="1"/>
  <c r="F33" i="1"/>
  <c r="D39" i="1"/>
  <c r="E48" i="1"/>
  <c r="G51" i="1"/>
  <c r="E56" i="1"/>
  <c r="F61" i="1"/>
  <c r="D67" i="1"/>
  <c r="E72" i="1"/>
  <c r="F77" i="1"/>
  <c r="E70" i="1"/>
  <c r="F46" i="1"/>
  <c r="D11" i="1"/>
  <c r="F65" i="1"/>
  <c r="F32" i="1"/>
  <c r="F60" i="1"/>
  <c r="F27" i="1"/>
  <c r="F71" i="1"/>
  <c r="E17" i="1"/>
  <c r="F51" i="1"/>
  <c r="F66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F15" i="1"/>
  <c r="D65" i="1"/>
  <c r="D16" i="1"/>
  <c r="G50" i="1"/>
  <c r="C6" i="1"/>
  <c r="H50" i="1"/>
  <c r="F16" i="1"/>
  <c r="E71" i="1"/>
  <c r="D33" i="1"/>
  <c r="D61" i="1"/>
  <c r="F22" i="1"/>
  <c r="E61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F75" i="1"/>
  <c r="E21" i="1"/>
  <c r="E37" i="1"/>
  <c r="D71" i="1"/>
  <c r="D6" i="1"/>
  <c r="D22" i="1"/>
  <c r="E47" i="1"/>
  <c r="D51" i="1"/>
  <c r="F11" i="1"/>
  <c r="F47" i="1"/>
  <c r="D77" i="1"/>
  <c r="D28" i="1"/>
  <c r="D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F59" i="1"/>
  <c r="D32" i="1"/>
  <c r="E16" i="1"/>
  <c r="D55" i="1"/>
  <c r="D38" i="1"/>
  <c r="F76" i="1"/>
  <c r="D17" i="1"/>
  <c r="E51" i="1"/>
  <c r="F6" i="1"/>
  <c r="D48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31" i="1"/>
  <c r="C5" i="1"/>
  <c r="E65" i="1"/>
  <c r="E32" i="1"/>
  <c r="E19" i="1"/>
  <c r="F49" i="1"/>
  <c r="D74" i="1"/>
  <c r="F35" i="1"/>
  <c r="D53" i="1"/>
  <c r="E79" i="1"/>
  <c r="F14" i="1"/>
  <c r="E25" i="1"/>
  <c r="D36" i="1"/>
  <c r="E45" i="1"/>
  <c r="H49" i="1"/>
  <c r="E53" i="1"/>
  <c r="F58" i="1"/>
  <c r="D64" i="1"/>
  <c r="E69" i="1"/>
  <c r="F74" i="1"/>
  <c r="F79" i="1"/>
  <c r="D21" i="1"/>
  <c r="E54" i="1"/>
  <c r="D60" i="1"/>
  <c r="F37" i="1"/>
  <c r="D14" i="1"/>
  <c r="D30" i="1"/>
  <c r="F40" i="1"/>
  <c r="D58" i="1"/>
  <c r="D79" i="1"/>
  <c r="E14" i="1"/>
  <c r="D25" i="1"/>
  <c r="G49" i="1"/>
  <c r="F63" i="1"/>
  <c r="E74" i="1"/>
  <c r="E9" i="1"/>
  <c r="D20" i="1"/>
  <c r="F30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46" i="1"/>
  <c r="D76" i="1"/>
  <c r="F21" i="1"/>
  <c r="F8" i="1"/>
  <c r="F24" i="1"/>
  <c r="E35" i="1"/>
  <c r="H52" i="1"/>
  <c r="E63" i="1"/>
  <c r="F68" i="1"/>
  <c r="D9" i="1"/>
  <c r="F19" i="1"/>
  <c r="E30" i="1"/>
  <c r="D45" i="1"/>
  <c r="E58" i="1"/>
  <c r="D69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<sst xmlns="http://schemas.openxmlformats.org/spreadsheetml/2006/main" count="16" uniqueCount="14">
  <si>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</si>
  <si>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</si>
  <si>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</si>
  <si>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</si>
  <si>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</si>
  <si>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</si>
  <si>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</si>
  <si>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</si>
  <si>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</si>
  <si>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</si>
  <si>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</si>
  <si>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</si>
  <si>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</si>
  <si>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FRN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</si>
</sst>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25946667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Eintracht_Frankfurt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46730000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E_Mendy</v>
      </c>
      <c r="E6" s="26" t="str">
        <f>IF(ISERROR(VLOOKUP(CONCATENATE($O$3,$A7),[2]DATA!$B$1:$G$2000,4,0)),"",VLOOKUP(CONCATENATE($O$3,$A7),[2]DATA!$B$1:$G$2000,4,0))</f>
        <v>Inter_Milan</v>
      </c>
      <c r="F6" s="18">
        <f>IF(ISERROR(VLOOKUP(CONCATENATE($O$3,$A7),[2]DATA!$B$1:$G$2000,6,0)),"",VLOOKUP(CONCATENATE($O$3,$A7),[2]DATA!$B$1:$G$2000,6,0)/-1)</f>
        <v>-3400000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R_Wintle</v>
      </c>
      <c r="E7" s="26" t="str">
        <f>IF(ISERROR(VLOOKUP(CONCATENATE($O$3,$A8),[2]DATA!$B$1:$G$2000,4,0)),"",VLOOKUP(CONCATENATE($O$3,$A8),[2]DATA!$B$1:$G$2000,4,0))</f>
        <v>Cardiff_City</v>
      </c>
      <c r="F7" s="18">
        <f>IF(ISERROR(VLOOKUP(CONCATENATE($O$3,$A8),[2]DATA!$B$1:$G$2000,6,0)),"",VLOOKUP(CONCATENATE($O$3,$A8),[2]DATA!$B$1:$G$2000,6,0)/-1)</f>
        <v>-31000000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J_Pollersbeck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-20000000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H_Lansbury</v>
      </c>
      <c r="E9" s="26" t="str">
        <f>IF(ISERROR(VLOOKUP(CONCATENATE($O$3,$A10),[2]DATA!$B$1:$G$2000,4,0)),"",VLOOKUP(CONCATENATE($O$3,$A10),[2]DATA!$B$1:$G$2000,4,0))</f>
        <v>Newcastle_United</v>
      </c>
      <c r="F9" s="18">
        <f>IF(ISERROR(VLOOKUP(CONCATENATE($O$3,$A10),[2]DATA!$B$1:$G$2000,6,0)),"",VLOOKUP(CONCATENATE($O$3,$A10),[2]DATA!$B$1:$G$2000,6,0)/-1)</f>
        <v>-13000000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53066667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-32050000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-41800000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M_Watkins</v>
      </c>
      <c r="E45" s="18" t="str">
        <f>IF(ISERROR(VLOOKUP(CONCATENATE($O$3,$A7),[2]DATA!$A$1:$G$20000,6,0)),"",VLOOKUP(CONCATENATE($O$3,$A7),[2]DATA!$A$1:$G$2000,6,0))</f>
        <v>Cardiff_City</v>
      </c>
      <c r="F45" s="18">
        <f>IF(ISERROR(VLOOKUP(CONCATENATE($O$3,$A7),[2]DATA!$A$1:$G$20000,7,0)),"",VLOOKUP(CONCATENATE($O$3,$A7),[2]DATA!$A$1:$G$2000,7,0))</f>
        <v>1000000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B_Megyeri</v>
      </c>
      <c r="E46" s="18" t="str">
        <f>IF(ISERROR(VLOOKUP(CONCATENATE($O$3,$A8),[2]DATA!$A$1:$G$20000,6,0)),"",VLOOKUP(CONCATENATE($O$3,$A8),[2]DATA!$A$1:$G$2000,6,0))</f>
        <v>Luton_Town</v>
      </c>
      <c r="F46" s="18">
        <f>IF(ISERROR(VLOOKUP(CONCATENATE($O$3,$A8),[2]DATA!$A$1:$G$20000,7,0)),"",VLOOKUP(CONCATENATE($O$3,$A8),[2]DATA!$A$1:$G$2000,7,0))</f>
        <v>4000000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P_Rajkovic</v>
      </c>
      <c r="E47" s="18" t="str">
        <f>IF(ISERROR(VLOOKUP(CONCATENATE($O$3,$A9),[2]DATA!$A$1:$G$20000,6,0)),"",VLOOKUP(CONCATENATE($O$3,$A9),[2]DATA!$A$1:$G$2000,6,0))</f>
        <v>West_Ham</v>
      </c>
      <c r="F47" s="18">
        <f>IF(ISERROR(VLOOKUP(CONCATENATE($O$3,$A9),[2]DATA!$A$1:$G$20000,7,0)),"",VLOOKUP(CONCATENATE($O$3,$A9),[2]DATA!$A$1:$G$2000,7,0))</f>
        <v>6100000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R_Steffen</v>
      </c>
      <c r="E48" s="18" t="str">
        <f>IF(ISERROR(VLOOKUP(CONCATENATE($O$3,$A10),[2]DATA!$A$1:$G$20000,6,0)),"",VLOOKUP(CONCATENATE($O$3,$A10),[2]DATA!$A$1:$G$2000,6,0))</f>
        <v>Ajax</v>
      </c>
      <c r="F48" s="18">
        <f>IF(ISERROR(VLOOKUP(CONCATENATE($O$3,$A10),[2]DATA!$A$1:$G$20000,7,0)),"",VLOOKUP(CONCATENATE($O$3,$A10),[2]DATA!$A$1:$G$2000,7,0))</f>
        <v>14500000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7762" divId="frn_17762" sourceType="range" sourceRef="B1:F79" destinationFile="C:\Users\jbank\Desktop\FFO-2Stuff\Finances\conf\frn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2023-10-26T19:28:17Z</dcterms:modified>
</cp:coreProperties>
</file>