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94126EAB-CF54-49FA-ACF1-176275F77CF6}" xr6:coauthVersionLast="47" xr6:coauthVersionMax="47" xr10:uidLastSave="{00000000-0000-0000-0000-000000000000}"/>
  <bookViews>
    <workbookView xWindow="3150" yWindow="31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31" i="1" l="1"/>
  <c r="H50" i="1"/>
  <c r="D66" i="1"/>
  <c r="F15" i="1"/>
  <c r="E54" i="1"/>
  <c r="D32" i="1"/>
  <c r="D60" i="1"/>
  <c r="F37" i="1"/>
  <c r="E11" i="1"/>
  <c r="D38" i="1"/>
  <c r="D17" i="1"/>
  <c r="D61" i="1"/>
  <c r="F51" i="1"/>
  <c r="F61" i="1"/>
  <c r="E39" i="1"/>
  <c r="D62" i="1"/>
  <c r="F72" i="1"/>
  <c r="D78" i="1"/>
  <c r="D65" i="1"/>
  <c r="F26" i="1"/>
  <c r="F54" i="1"/>
  <c r="D55" i="1"/>
  <c r="E71" i="1"/>
  <c r="F47" i="1"/>
  <c r="D12" i="1"/>
  <c r="E61" i="1"/>
  <c r="G51" i="1"/>
  <c r="H51" i="1"/>
  <c r="E18" i="1"/>
  <c r="D52" i="1"/>
  <c r="E62" i="1"/>
  <c r="F67" i="1"/>
  <c r="D73" i="1"/>
  <c r="E78" i="1"/>
  <c r="E46" i="1"/>
  <c r="E37" i="1"/>
  <c r="D76" i="1"/>
  <c r="F21" i="1"/>
  <c r="D22" i="1"/>
  <c r="F76" i="1"/>
  <c r="D33" i="1"/>
  <c r="F6" i="1"/>
  <c r="F66" i="1"/>
  <c r="D7" i="1"/>
  <c r="E48" i="1"/>
  <c r="D18" i="1"/>
  <c r="E67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10" i="1"/>
  <c r="E26" i="1"/>
  <c r="C5" i="1"/>
  <c r="E65" i="1"/>
  <c r="C6" i="1"/>
  <c r="D27" i="1"/>
  <c r="E47" i="1"/>
  <c r="E6" i="1"/>
  <c r="E51" i="1"/>
  <c r="E77" i="1"/>
  <c r="F17" i="1"/>
  <c r="F33" i="1"/>
  <c r="F56" i="1"/>
  <c r="D13" i="1"/>
  <c r="F39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70" i="1"/>
  <c r="F10" i="1"/>
  <c r="E32" i="1"/>
  <c r="E76" i="1"/>
  <c r="F32" i="1"/>
  <c r="F27" i="1"/>
  <c r="D77" i="1"/>
  <c r="F22" i="1"/>
  <c r="E33" i="1"/>
  <c r="E12" i="1"/>
  <c r="E72" i="1"/>
  <c r="E7" i="1"/>
  <c r="F28" i="1"/>
  <c r="D29" i="1"/>
  <c r="E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75" i="1"/>
  <c r="F46" i="1"/>
  <c r="D47" i="1"/>
  <c r="D71" i="1"/>
  <c r="E27" i="1"/>
  <c r="E22" i="1"/>
  <c r="F71" i="1"/>
  <c r="D28" i="1"/>
  <c r="F38" i="1"/>
  <c r="D67" i="1"/>
  <c r="D34" i="1"/>
  <c r="G4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21" i="1"/>
  <c r="F59" i="1"/>
  <c r="G50" i="1"/>
  <c r="E60" i="1"/>
  <c r="D6" i="1"/>
  <c r="E55" i="1"/>
  <c r="F11" i="1"/>
  <c r="E38" i="1"/>
  <c r="E17" i="1"/>
  <c r="D72" i="1"/>
  <c r="D39" i="1"/>
  <c r="F12" i="1"/>
  <c r="E34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50" i="1"/>
  <c r="E21" i="1"/>
  <c r="D11" i="1"/>
  <c r="F65" i="1"/>
  <c r="F60" i="1"/>
  <c r="E66" i="1"/>
  <c r="D48" i="1"/>
  <c r="D23" i="1"/>
  <c r="E56" i="1"/>
  <c r="F48" i="1"/>
  <c r="F23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D37" i="1"/>
  <c r="D16" i="1"/>
  <c r="F70" i="1"/>
  <c r="E16" i="1"/>
  <c r="F16" i="1"/>
  <c r="D51" i="1"/>
  <c r="F55" i="1"/>
  <c r="D56" i="1"/>
  <c r="E28" i="1"/>
  <c r="F77" i="1"/>
  <c r="E23" i="1"/>
  <c r="F7" i="1"/>
  <c r="D57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<sst xmlns="http://schemas.openxmlformats.org/spreadsheetml/2006/main" count="16" uniqueCount="14">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</sst>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F45" sqref="F45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24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31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80005000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Borussia_Dortmund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99580000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M_Ostrzolek</v>
      </c>
      <c r="E6" s="26" t="str">
        <f>IF(ISERROR(VLOOKUP(CONCATENATE($O$3,$A7),[2]DATA!$B$1:$G$2000,4,0)),"",VLOOKUP(CONCATENATE($O$3,$A7),[2]DATA!$B$1:$G$2000,4,0))</f>
        <v>Newcastle_United</v>
      </c>
      <c r="F6" s="18">
        <f>IF(ISERROR(VLOOKUP(CONCATENATE($O$3,$A7),[2]DATA!$B$1:$G$2000,6,0)),"",VLOOKUP(CONCATENATE($O$3,$A7),[2]DATA!$B$1:$G$2000,6,0)/-1)</f>
        <v>-7750000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Campana</v>
      </c>
      <c r="E7" s="26" t="str">
        <f>IF(ISERROR(VLOOKUP(CONCATENATE($O$3,$A8),[2]DATA!$B$1:$G$2000,4,0)),"",VLOOKUP(CONCATENATE($O$3,$A8),[2]DATA!$B$1:$G$2000,4,0))</f>
        <v>Manchester_City</v>
      </c>
      <c r="F7" s="18">
        <f>IF(ISERROR(VLOOKUP(CONCATENATE($O$3,$A8),[2]DATA!$B$1:$G$2000,6,0)),"",VLOOKUP(CONCATENATE($O$3,$A8),[2]DATA!$B$1:$G$2000,6,0)/-1)</f>
        <v>-79000000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56200000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-39025000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-36750000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8000000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M_Gonalons</v>
      </c>
      <c r="E45" s="18" t="str">
        <f>IF(ISERROR(VLOOKUP(CONCATENATE($O$3,$A7),[2]DATA!$A$1:$G$20000,6,0)),"",VLOOKUP(CONCATENATE($O$3,$A7),[2]DATA!$A$1:$G$2000,6,0))</f>
        <v>Cardiff_City</v>
      </c>
      <c r="F45" s="18">
        <f>IF(ISERROR(VLOOKUP(CONCATENATE($O$3,$A7),[2]DATA!$A$1:$G$20000,7,0)),"",VLOOKUP(CONCATENATE($O$3,$A7),[2]DATA!$A$1:$G$2000,7,0))</f>
        <v>38000000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L_Bittencourt</v>
      </c>
      <c r="E46" s="18" t="str">
        <f>IF(ISERROR(VLOOKUP(CONCATENATE($O$3,$A8),[2]DATA!$A$1:$G$20000,6,0)),"",VLOOKUP(CONCATENATE($O$3,$A8),[2]DATA!$A$1:$G$2000,6,0))</f>
        <v>Manchester_City</v>
      </c>
      <c r="F46" s="18">
        <f>IF(ISERROR(VLOOKUP(CONCATENATE($O$3,$A8),[2]DATA!$A$1:$G$20000,7,0)),"",VLOOKUP(CONCATENATE($O$3,$A8),[2]DATA!$A$1:$G$2000,7,0))</f>
        <v>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Desktop\FFO-2Stuff\Finances\efl\do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2023-10-26T19:29:37Z</dcterms:modified>
</cp:coreProperties>
</file>